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KAPSAMLARIN TOPLAM GENEL İCMALİ" sheetId="8" r:id="rId1"/>
    <sheet name="Sayfa2" sheetId="10" r:id="rId2"/>
    <sheet name="Sayfa1" sheetId="9" r:id="rId3"/>
  </sheets>
  <externalReferences>
    <externalReference r:id="rId4"/>
  </externalReferences>
  <definedNames>
    <definedName name="_xlnm.Print_Area" localSheetId="0">'KAPSAMLARIN TOPLAM GENEL İCMALİ'!$A$1:$AB$101</definedName>
    <definedName name="_xlnm.Print_Titles" localSheetId="0">'KAPSAMLARIN TOPLAM GENEL İCMALİ'!$1:$1</definedName>
  </definedNames>
  <calcPr calcId="152511"/>
</workbook>
</file>

<file path=xl/calcChain.xml><?xml version="1.0" encoding="utf-8"?>
<calcChain xmlns="http://schemas.openxmlformats.org/spreadsheetml/2006/main">
  <c r="AB101" i="8" l="1"/>
  <c r="AB86" i="8"/>
  <c r="AB87" i="8"/>
  <c r="AB88" i="8"/>
  <c r="AB89" i="8"/>
  <c r="AB90" i="8"/>
  <c r="AB91" i="8"/>
  <c r="AB92" i="8"/>
  <c r="AB93" i="8"/>
  <c r="AB94" i="8"/>
  <c r="AB95" i="8"/>
  <c r="AB96" i="8"/>
  <c r="AB97" i="8"/>
  <c r="AB61" i="8"/>
  <c r="AB62" i="8"/>
  <c r="AB63" i="8"/>
  <c r="AB64" i="8"/>
  <c r="AB65" i="8"/>
  <c r="AB66" i="8"/>
  <c r="AB67" i="8"/>
  <c r="AB68" i="8"/>
  <c r="AB69" i="8"/>
  <c r="AB70" i="8"/>
  <c r="AB71" i="8"/>
  <c r="AB72" i="8"/>
  <c r="AB73" i="8"/>
  <c r="AB74" i="8"/>
  <c r="AB75" i="8"/>
  <c r="AB76" i="8"/>
  <c r="AB77" i="8"/>
  <c r="AB78" i="8"/>
  <c r="AB79" i="8"/>
  <c r="AB80" i="8"/>
  <c r="AB81" i="8"/>
  <c r="AB82" i="8"/>
  <c r="AB55" i="8"/>
  <c r="AB56" i="8"/>
  <c r="AB57" i="8"/>
  <c r="AB58" i="8"/>
  <c r="AB51" i="8"/>
  <c r="AB42" i="8"/>
  <c r="AB43" i="8"/>
  <c r="AB44" i="8"/>
  <c r="AB45" i="8"/>
  <c r="AB46" i="8"/>
  <c r="AB47" i="8"/>
  <c r="AB33" i="8"/>
  <c r="AB34" i="8"/>
  <c r="AB35" i="8"/>
  <c r="AB36" i="8"/>
  <c r="AB37" i="8"/>
  <c r="AB38" i="8"/>
  <c r="AB21" i="8"/>
  <c r="AB22" i="8"/>
  <c r="AB23" i="8"/>
  <c r="AB24" i="8"/>
  <c r="AB25" i="8"/>
  <c r="AB26" i="8"/>
  <c r="AB27" i="8"/>
  <c r="AB28" i="8"/>
  <c r="AB29" i="8"/>
  <c r="AB5" i="8"/>
  <c r="AB6" i="8"/>
  <c r="AB7" i="8"/>
  <c r="AB8" i="8"/>
  <c r="AB9" i="8"/>
  <c r="AB10" i="8"/>
  <c r="AB11" i="8"/>
  <c r="AB12" i="8"/>
  <c r="AB13" i="8"/>
  <c r="AB14" i="8"/>
  <c r="AB15" i="8"/>
  <c r="AB16" i="8"/>
  <c r="AB17" i="8"/>
  <c r="AB100" i="8" l="1"/>
  <c r="AB60" i="8"/>
  <c r="AB41" i="8" l="1"/>
  <c r="A83" i="8"/>
  <c r="AB85" i="8" l="1"/>
  <c r="A18" i="8" l="1"/>
  <c r="AB4" i="8" l="1"/>
  <c r="AB54" i="8"/>
  <c r="AB50" i="8"/>
  <c r="AB32" i="8"/>
  <c r="AB20" i="8"/>
  <c r="B95" i="8" l="1"/>
  <c r="B94" i="8"/>
  <c r="B88" i="8"/>
  <c r="B82" i="8"/>
  <c r="B79" i="8"/>
  <c r="B70" i="8"/>
  <c r="B61" i="8"/>
  <c r="A52" i="8"/>
  <c r="B51" i="8"/>
  <c r="B50" i="8"/>
  <c r="A48" i="8"/>
  <c r="B47" i="8"/>
  <c r="B43" i="8"/>
  <c r="A39" i="8"/>
  <c r="B32" i="8"/>
  <c r="A30" i="8"/>
  <c r="B14" i="8"/>
  <c r="B6" i="8"/>
</calcChain>
</file>

<file path=xl/sharedStrings.xml><?xml version="1.0" encoding="utf-8"?>
<sst xmlns="http://schemas.openxmlformats.org/spreadsheetml/2006/main" count="104" uniqueCount="82">
  <si>
    <t>SIRA NO</t>
  </si>
  <si>
    <t>MALZEME CİNSİ</t>
  </si>
  <si>
    <t>ADET</t>
  </si>
  <si>
    <t>TOPLAM GENEL İCMAL</t>
  </si>
  <si>
    <t>TERLİK LACİVERT(YEMEKHANE)</t>
  </si>
  <si>
    <t>TEK KULLANIMLIK BONE</t>
  </si>
  <si>
    <t>PETROLCÜ ELDİVENİ</t>
  </si>
  <si>
    <t>EL- KOL TİTREŞİMİNE ( VİBRASYON) KARŞI KORUYUCU ELDİVEN</t>
  </si>
  <si>
    <t>GENEL AMAÇLI NİTRİL ELDİVEN (SARI)</t>
  </si>
  <si>
    <t>GENEL AMAÇLI TIRTIKLI NİTRİL ELDİVEN (KIRMIZI-SİYAH)</t>
  </si>
  <si>
    <t>KAYNAKÇI ELDİVENİ</t>
  </si>
  <si>
    <t>TEK KULLANIMLIK NİTRİL ELDİVEN(MAVİ PUDRASIZ)</t>
  </si>
  <si>
    <t>YAZLIK ASKILI FOSFORLU TULUM</t>
  </si>
  <si>
    <t>YAZLIK İŞ AYAKKABISI(KOMPOZİT BURUNLU VE KEVLAR ARA TABANLI)</t>
  </si>
  <si>
    <t>YARIM YÜZ MASKESİ</t>
  </si>
  <si>
    <t>ELEKTRİĞE KARŞI (YÜKSEK GERİLİM) KORUYUCU ELDİVEN</t>
  </si>
  <si>
    <t>UZUN KOLLU PLASTİK ELDİVEN</t>
  </si>
  <si>
    <t>ELEKTRİĞE KARŞI KORUYUCU BARET</t>
  </si>
  <si>
    <t>ANTİSTATİK YANMAZ İŞ ELBİSESİ</t>
  </si>
  <si>
    <t>YAZLIK AYAKKABI</t>
  </si>
  <si>
    <t>KAFA LAMBASI</t>
  </si>
  <si>
    <t>EL-KOL KORUYUCULARI</t>
  </si>
  <si>
    <t>VÜCUT KORUYUCULARI-GİYİM</t>
  </si>
  <si>
    <t>BEYAZ GÖMLEK(YEMEKHANE)</t>
  </si>
  <si>
    <t>AYAKKABI(GARSON)</t>
  </si>
  <si>
    <t>MERKEZ</t>
  </si>
  <si>
    <t>DESTEK HİZMETLERİ</t>
  </si>
  <si>
    <t>2022 YAZLIK KKD GENEL İCMAL</t>
  </si>
  <si>
    <t xml:space="preserve">FEN İŞLERİ </t>
  </si>
  <si>
    <t xml:space="preserve">KENT ESTETİĞİ </t>
  </si>
  <si>
    <t xml:space="preserve">ASKİ </t>
  </si>
  <si>
    <t>KESİLMEYE KARŞI KORUYUCU ELDİVEN</t>
  </si>
  <si>
    <t>ELEKTRİĞE KARŞI (ALÇAK GERİLİM) KORUYUCU ELDİVEN</t>
  </si>
  <si>
    <t>OTOMATİK KARARAN GAZ ALTI KAYNAK BAŞ MASKESİ</t>
  </si>
  <si>
    <t>OKSİJEN KAYNAK GÖZLÜĞÜ</t>
  </si>
  <si>
    <t>ŞEFFAF İŞ GÖZLÜĞÜ</t>
  </si>
  <si>
    <t>SİYAH İŞ GÖZLÜĞÜ</t>
  </si>
  <si>
    <t>BARETE TAKILABİLİR BRAKET</t>
  </si>
  <si>
    <t>ELEKTRİK YÜZ VİZÖRÜ</t>
  </si>
  <si>
    <t>KAYNAKÇI SOLUNUM MASKESİ(AKTİF KARBONLU)</t>
  </si>
  <si>
    <t>PARAŞÜT TİPİ EMNİYET KEMERİ</t>
  </si>
  <si>
    <t>DİZLİK</t>
  </si>
  <si>
    <t>ŞOK EMİCİLİ ÇİFT KOL LANYARD</t>
  </si>
  <si>
    <t>ÇİFT KOL LANYARD</t>
  </si>
  <si>
    <t>KAYNAKÇI KOT ELBİSESİ</t>
  </si>
  <si>
    <t>KAYNAKÇI ÖNLÜĞÜ</t>
  </si>
  <si>
    <t>FOSFORLU YAZLIK İŞ PANTOLON</t>
  </si>
  <si>
    <t>FOSFORLU YAZLIK KISA KOLLU TİŞÖRT</t>
  </si>
  <si>
    <t>FOSFORLU YAZLIK UZUN KOLLU TİŞÖRT</t>
  </si>
  <si>
    <t>PANTOLON(YEMEKHANE)</t>
  </si>
  <si>
    <t>ELEKTRİĞE(YÜKSEK GERİLİM) KORUYUCU ÇİZME</t>
  </si>
  <si>
    <t>ÇİZME(YEMEKHANE)</t>
  </si>
  <si>
    <t>BALIKÇI BOY ÇİZME(BURUN KORUMALI)</t>
  </si>
  <si>
    <t>ELEKTRİĞE(ALÇAK GERİLİM) KORUYUCU ÇİZME</t>
  </si>
  <si>
    <t>TERLİK (BEYAZ)</t>
  </si>
  <si>
    <t>DİĞER</t>
  </si>
  <si>
    <t>TAM YÜZ MASKESİ</t>
  </si>
  <si>
    <t>CERRAHİ MASKE</t>
  </si>
  <si>
    <t>ELEKTRİK ARK ELBİSESİ</t>
  </si>
  <si>
    <t>İÇİ ÇIKABİLEN YELEK(2+1 MODEL)</t>
  </si>
  <si>
    <t>ŞEFFAF YÜZ VİZÖRÜ</t>
  </si>
  <si>
    <t>ŞEFFAF YÜZ VİZÖR TAKIMI</t>
  </si>
  <si>
    <t>TEL ÖRGÜ YÜZ VİZÖR TAKIMI</t>
  </si>
  <si>
    <t>TEL ÖRGÜ YÜZ VİZÖR</t>
  </si>
  <si>
    <t>ISI VE ALEVE DAYANIKLI BAŞLIK</t>
  </si>
  <si>
    <t>KİMYASALLARA KARŞI KORUYUCU  İŞ ELBİSESİ</t>
  </si>
  <si>
    <t>ŞAPKA</t>
  </si>
  <si>
    <t>ISIYA KARŞI KORUYUCU ELDİVEN</t>
  </si>
  <si>
    <t>AŞÇI TİŞÖRTÜ</t>
  </si>
  <si>
    <t>AŞÇI PANTOLONU</t>
  </si>
  <si>
    <t>AŞÇI GÖMLEĞİ</t>
  </si>
  <si>
    <t>AŞÇI BONESİ(KUMAŞ)</t>
  </si>
  <si>
    <t>AŞÇI ÖNLÜĞÜ</t>
  </si>
  <si>
    <t>KAYNAKÇI BAŞLIĞI</t>
  </si>
  <si>
    <t>KAYNAKÇI ELMASKESİ</t>
  </si>
  <si>
    <t>GAZ FİLTRESİ(ABEK2)</t>
  </si>
  <si>
    <t>KAYNAKÇI TOZLUĞU</t>
  </si>
  <si>
    <t>BALIKÇI BOY ÇİZME(BURUN KORUMALI)KAPŞONLU</t>
  </si>
  <si>
    <t>GAZ FİLTRESİ(ABEK1)</t>
  </si>
  <si>
    <t>İMPERTEKS YAĞMURLUK</t>
  </si>
  <si>
    <t>LACİVERT ÖNLÜK</t>
  </si>
  <si>
    <t>TEK KULLANIMLIK RİBANALI TELA KOLLUK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</si>
</sst>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b/>
      <sz val="15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3" fillId="8" borderId="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K&#304;%202019%20KI&#350;LIK%20B&#214;LGE%20&#304;CMALLER&#304;/2019%20KI&#350;LIK%20ASK&#304;%20KKD%20&#199;ALI&#350;MA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21"/>
      <sheetName val="Sayfa22"/>
      <sheetName val="Sayfa20"/>
      <sheetName val="Sayfa16"/>
      <sheetName val="Sayfa19"/>
      <sheetName val="Sayfa15"/>
      <sheetName val="Sayfa14"/>
      <sheetName val="Sayfa13"/>
      <sheetName val="Sayfa12"/>
      <sheetName val="Sayfa9"/>
      <sheetName val="Sayfa11"/>
      <sheetName val="Sayfa8"/>
      <sheetName val="Sayfa7"/>
      <sheetName val="Sayfa6"/>
      <sheetName val="Sayfa1"/>
      <sheetName val="Sayfa4"/>
      <sheetName val="Sayfa5"/>
      <sheetName val="Sayfa3"/>
      <sheetName val="Sayfa2"/>
      <sheetName val="Sayfa18"/>
      <sheetName val="Sayfa10"/>
      <sheetName val="FEN"/>
      <sheetName val="ON"/>
      <sheetName val="TALEP YAZISI"/>
      <sheetName val="MALZEME İCMALİ"/>
      <sheetName val="teslim tutanagi"/>
      <sheetName val="FORMÜLL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H1" t="str">
            <v>YÜZ-GÖZ KORUYUCULARI</v>
          </cell>
          <cell r="AR1" t="str">
            <v>SOLUNUM KORUYUCULARI</v>
          </cell>
          <cell r="AY1" t="str">
            <v>BAŞ KORUYUCULARI</v>
          </cell>
          <cell r="BD1" t="str">
            <v>KULAK KORUYUCULARI</v>
          </cell>
          <cell r="BF1" t="str">
            <v>VÜCUT KORUYUCULARI</v>
          </cell>
          <cell r="DG1" t="str">
            <v>AYAK KORUYUCULARI</v>
          </cell>
        </row>
        <row r="3">
          <cell r="R3" t="str">
            <v>KİMYASALLARA KARŞI KORUYUCU ELDİVEN</v>
          </cell>
          <cell r="AB3" t="str">
            <v>GENEL AMAÇLI PLASTİK ELDİVEN</v>
          </cell>
          <cell r="AR3" t="str">
            <v>FİLTRELİ TOZ MASKESİ</v>
          </cell>
          <cell r="AY3" t="str">
            <v>DÜZ BARET</v>
          </cell>
          <cell r="AZ3" t="str">
            <v>ŞAPKA TİPİ BARET</v>
          </cell>
          <cell r="BD3" t="str">
            <v>KULAK TIKACI</v>
          </cell>
          <cell r="BE3" t="str">
            <v>BAŞLIKLI(MANŞONLU)KULAKLIK</v>
          </cell>
          <cell r="BO3" t="str">
            <v>KİMYASALLARA KARŞI KORUYUCU TEK KULLANIMLIK TULUM</v>
          </cell>
          <cell r="CE3" t="str">
            <v>FOSFORLU İKAZ YELEĞİ</v>
          </cell>
          <cell r="CL3" t="str">
            <v>BEYAZ ÖNLÜK</v>
          </cell>
          <cell r="DF3" t="str">
            <v>BULAŞIK ÖNLÜĞÜ</v>
          </cell>
          <cell r="DK3" t="str">
            <v>ELEKTRİĞE DİRENÇLİ BOT</v>
          </cell>
          <cell r="DN3" t="str">
            <v>ÇELİK BURUNLU KASIK ÇİZMESİ</v>
          </cell>
          <cell r="DP3" t="str">
            <v>ÇELİK BURUNLU ÇİZME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1"/>
  <sheetViews>
    <sheetView tabSelected="1" view="pageBreakPreview" zoomScale="80" zoomScaleNormal="80" zoomScaleSheetLayoutView="80" workbookViewId="0">
      <pane ySplit="1" topLeftCell="A88" activePane="bottomLeft" state="frozen"/>
      <selection pane="bottomLeft" activeCell="A100" sqref="A100"/>
    </sheetView>
  </sheetViews>
  <sheetFormatPr defaultRowHeight="24.95" customHeight="1" x14ac:dyDescent="0.2"/>
  <cols>
    <col min="1" max="1" width="10.85546875" style="6" bestFit="1" customWidth="1"/>
    <col min="2" max="2" width="80.140625" style="1" customWidth="1"/>
    <col min="3" max="13" width="6.7109375" style="1" customWidth="1"/>
    <col min="14" max="14" width="1.5703125" style="1" customWidth="1"/>
    <col min="15" max="21" width="6.7109375" style="1" hidden="1" customWidth="1"/>
    <col min="22" max="22" width="6.140625" style="1" hidden="1" customWidth="1"/>
    <col min="23" max="23" width="13.42578125" style="1" customWidth="1"/>
    <col min="24" max="27" width="16.140625" style="1" customWidth="1"/>
    <col min="28" max="28" width="17" style="1" customWidth="1"/>
    <col min="29" max="16384" width="9.140625" style="1"/>
  </cols>
  <sheetData>
    <row r="1" spans="1:32" ht="69.95" customHeight="1" x14ac:dyDescent="0.2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37" t="s">
        <v>28</v>
      </c>
      <c r="X1" s="37" t="s">
        <v>29</v>
      </c>
      <c r="Y1" s="37" t="s">
        <v>25</v>
      </c>
      <c r="Z1" s="37" t="s">
        <v>26</v>
      </c>
      <c r="AA1" s="37" t="s">
        <v>30</v>
      </c>
      <c r="AB1" s="37" t="s">
        <v>3</v>
      </c>
    </row>
    <row r="2" spans="1:32" s="22" customFormat="1" ht="30" customHeight="1" x14ac:dyDescent="0.2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36"/>
      <c r="P2" s="36"/>
      <c r="Q2" s="36"/>
      <c r="R2" s="36"/>
      <c r="S2" s="36"/>
      <c r="T2" s="36"/>
      <c r="U2" s="36"/>
      <c r="V2" s="36"/>
      <c r="W2" s="35"/>
      <c r="X2" s="35"/>
      <c r="Y2" s="35"/>
      <c r="Z2" s="35"/>
      <c r="AA2" s="35"/>
      <c r="AB2" s="35"/>
    </row>
    <row r="3" spans="1:32" s="22" customFormat="1" ht="30" customHeight="1" x14ac:dyDescent="0.2">
      <c r="A3" s="25" t="s">
        <v>0</v>
      </c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36"/>
      <c r="P3" s="36"/>
      <c r="Q3" s="36"/>
      <c r="R3" s="36"/>
      <c r="S3" s="36"/>
      <c r="T3" s="36"/>
      <c r="U3" s="36"/>
      <c r="V3" s="36"/>
      <c r="W3" s="80" t="s">
        <v>2</v>
      </c>
      <c r="X3" s="80"/>
      <c r="Y3" s="80"/>
      <c r="Z3" s="80"/>
      <c r="AA3" s="80"/>
      <c r="AB3" s="80"/>
    </row>
    <row r="4" spans="1:32" s="22" customFormat="1" ht="30" customHeight="1" x14ac:dyDescent="0.2">
      <c r="A4" s="10">
        <v>1</v>
      </c>
      <c r="B4" s="60" t="s">
        <v>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17"/>
      <c r="P4" s="17"/>
      <c r="Q4" s="17"/>
      <c r="R4" s="17"/>
      <c r="S4" s="17"/>
      <c r="T4" s="17"/>
      <c r="U4" s="17"/>
      <c r="V4" s="14"/>
      <c r="W4" s="30">
        <v>41</v>
      </c>
      <c r="X4" s="28">
        <v>2</v>
      </c>
      <c r="Y4" s="29"/>
      <c r="Z4" s="7"/>
      <c r="AA4" s="8">
        <v>6</v>
      </c>
      <c r="AB4" s="2">
        <f t="shared" ref="AB4:AB17" si="0">SUM(W4:AA4)</f>
        <v>49</v>
      </c>
    </row>
    <row r="5" spans="1:32" s="22" customFormat="1" ht="30" customHeight="1" x14ac:dyDescent="0.2">
      <c r="A5" s="10">
        <v>2</v>
      </c>
      <c r="B5" s="60" t="s">
        <v>31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27"/>
      <c r="P5" s="27"/>
      <c r="Q5" s="27"/>
      <c r="R5" s="27"/>
      <c r="S5" s="27"/>
      <c r="T5" s="27"/>
      <c r="U5" s="27"/>
      <c r="V5" s="27"/>
      <c r="W5" s="30">
        <v>2</v>
      </c>
      <c r="X5" s="28">
        <v>3</v>
      </c>
      <c r="Y5" s="29">
        <v>22</v>
      </c>
      <c r="Z5" s="7">
        <v>4</v>
      </c>
      <c r="AA5" s="8"/>
      <c r="AB5" s="2">
        <f t="shared" si="0"/>
        <v>31</v>
      </c>
    </row>
    <row r="6" spans="1:32" s="22" customFormat="1" ht="30" customHeight="1" x14ac:dyDescent="0.2">
      <c r="A6" s="10">
        <v>3</v>
      </c>
      <c r="B6" s="60" t="str">
        <f>[1]FEN!R3</f>
        <v>KİMYASALLARA KARŞI KORUYUCU ELDİVEN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57"/>
      <c r="P6" s="58"/>
      <c r="Q6" s="58"/>
      <c r="R6" s="58"/>
      <c r="S6" s="58"/>
      <c r="T6" s="58"/>
      <c r="U6" s="58"/>
      <c r="V6" s="58"/>
      <c r="W6" s="30"/>
      <c r="X6" s="28"/>
      <c r="Y6" s="29"/>
      <c r="Z6" s="7">
        <v>84</v>
      </c>
      <c r="AA6" s="8">
        <v>2113</v>
      </c>
      <c r="AB6" s="2">
        <f t="shared" si="0"/>
        <v>2197</v>
      </c>
      <c r="AC6" s="23"/>
      <c r="AD6" s="23"/>
      <c r="AE6" s="23"/>
      <c r="AF6" s="23"/>
    </row>
    <row r="7" spans="1:32" s="22" customFormat="1" ht="30" customHeight="1" x14ac:dyDescent="0.2">
      <c r="A7" s="10">
        <v>4</v>
      </c>
      <c r="B7" s="60" t="s">
        <v>67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  <c r="O7" s="44"/>
      <c r="P7" s="45"/>
      <c r="Q7" s="45"/>
      <c r="R7" s="45"/>
      <c r="S7" s="45"/>
      <c r="T7" s="45"/>
      <c r="U7" s="45"/>
      <c r="V7" s="45"/>
      <c r="W7" s="30"/>
      <c r="X7" s="28"/>
      <c r="Y7" s="29"/>
      <c r="Z7" s="7">
        <v>33</v>
      </c>
      <c r="AA7" s="8"/>
      <c r="AB7" s="2">
        <f t="shared" si="0"/>
        <v>33</v>
      </c>
      <c r="AC7" s="23"/>
      <c r="AD7" s="23"/>
      <c r="AE7" s="23"/>
      <c r="AF7" s="23"/>
    </row>
    <row r="8" spans="1:32" s="22" customFormat="1" ht="30" customHeight="1" x14ac:dyDescent="0.2">
      <c r="A8" s="10">
        <v>5</v>
      </c>
      <c r="B8" s="60" t="s">
        <v>15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57"/>
      <c r="P8" s="58"/>
      <c r="Q8" s="58"/>
      <c r="R8" s="58"/>
      <c r="S8" s="58"/>
      <c r="T8" s="58"/>
      <c r="U8" s="58"/>
      <c r="V8" s="58"/>
      <c r="W8" s="30"/>
      <c r="X8" s="28">
        <v>6</v>
      </c>
      <c r="Y8" s="29">
        <v>7</v>
      </c>
      <c r="Z8" s="7"/>
      <c r="AA8" s="8"/>
      <c r="AB8" s="2">
        <f t="shared" si="0"/>
        <v>13</v>
      </c>
    </row>
    <row r="9" spans="1:32" s="22" customFormat="1" ht="30" customHeight="1" x14ac:dyDescent="0.2">
      <c r="A9" s="10">
        <v>6</v>
      </c>
      <c r="B9" s="60" t="s">
        <v>32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17"/>
      <c r="P9" s="17"/>
      <c r="Q9" s="17"/>
      <c r="R9" s="17"/>
      <c r="S9" s="17"/>
      <c r="T9" s="17"/>
      <c r="U9" s="17"/>
      <c r="V9" s="14"/>
      <c r="W9" s="30">
        <v>47</v>
      </c>
      <c r="X9" s="28">
        <v>116</v>
      </c>
      <c r="Y9" s="29">
        <v>24</v>
      </c>
      <c r="Z9" s="7">
        <v>23</v>
      </c>
      <c r="AA9" s="8"/>
      <c r="AB9" s="2">
        <f t="shared" si="0"/>
        <v>210</v>
      </c>
    </row>
    <row r="10" spans="1:32" s="22" customFormat="1" ht="30" customHeight="1" x14ac:dyDescent="0.2">
      <c r="A10" s="10">
        <v>7</v>
      </c>
      <c r="B10" s="60" t="s">
        <v>9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17"/>
      <c r="P10" s="17"/>
      <c r="Q10" s="17"/>
      <c r="R10" s="17"/>
      <c r="S10" s="17"/>
      <c r="T10" s="17"/>
      <c r="U10" s="17"/>
      <c r="V10" s="14"/>
      <c r="W10" s="30">
        <v>35616</v>
      </c>
      <c r="X10" s="28">
        <v>18480</v>
      </c>
      <c r="Y10" s="29">
        <v>1536</v>
      </c>
      <c r="Z10" s="7">
        <v>2052</v>
      </c>
      <c r="AA10" s="8">
        <v>32346</v>
      </c>
      <c r="AB10" s="2">
        <f t="shared" si="0"/>
        <v>90030</v>
      </c>
    </row>
    <row r="11" spans="1:32" s="22" customFormat="1" ht="30" customHeight="1" x14ac:dyDescent="0.2">
      <c r="A11" s="10">
        <v>8</v>
      </c>
      <c r="B11" s="60" t="s">
        <v>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57"/>
      <c r="P11" s="58"/>
      <c r="Q11" s="58"/>
      <c r="R11" s="58"/>
      <c r="S11" s="58"/>
      <c r="T11" s="58"/>
      <c r="U11" s="58"/>
      <c r="V11" s="58"/>
      <c r="W11" s="30">
        <v>16320</v>
      </c>
      <c r="X11" s="28">
        <v>5016</v>
      </c>
      <c r="Y11" s="29">
        <v>1548</v>
      </c>
      <c r="Z11" s="7">
        <v>348</v>
      </c>
      <c r="AA11" s="8">
        <v>14202</v>
      </c>
      <c r="AB11" s="2">
        <f t="shared" si="0"/>
        <v>37434</v>
      </c>
    </row>
    <row r="12" spans="1:32" s="22" customFormat="1" ht="30" customHeight="1" x14ac:dyDescent="0.2">
      <c r="A12" s="10">
        <v>9</v>
      </c>
      <c r="B12" s="60" t="s">
        <v>10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18"/>
      <c r="P12" s="18"/>
      <c r="Q12" s="18"/>
      <c r="R12" s="18"/>
      <c r="S12" s="18"/>
      <c r="T12" s="18"/>
      <c r="U12" s="18"/>
      <c r="V12" s="13"/>
      <c r="W12" s="30">
        <v>263</v>
      </c>
      <c r="X12" s="28">
        <v>26</v>
      </c>
      <c r="Y12" s="29">
        <v>5</v>
      </c>
      <c r="Z12" s="7">
        <v>1</v>
      </c>
      <c r="AA12" s="8">
        <v>35</v>
      </c>
      <c r="AB12" s="2">
        <f t="shared" si="0"/>
        <v>330</v>
      </c>
    </row>
    <row r="13" spans="1:32" s="22" customFormat="1" ht="30" customHeight="1" x14ac:dyDescent="0.2">
      <c r="A13" s="10">
        <v>10</v>
      </c>
      <c r="B13" s="60" t="s">
        <v>11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57"/>
      <c r="P13" s="58"/>
      <c r="Q13" s="58"/>
      <c r="R13" s="58"/>
      <c r="S13" s="58"/>
      <c r="T13" s="58"/>
      <c r="U13" s="58"/>
      <c r="V13" s="58"/>
      <c r="W13" s="30">
        <v>15700</v>
      </c>
      <c r="X13" s="28"/>
      <c r="Y13" s="29">
        <v>4400</v>
      </c>
      <c r="Z13" s="7">
        <v>79300</v>
      </c>
      <c r="AA13" s="8">
        <v>8700</v>
      </c>
      <c r="AB13" s="2">
        <f t="shared" si="0"/>
        <v>108100</v>
      </c>
    </row>
    <row r="14" spans="1:32" s="22" customFormat="1" ht="30" customHeight="1" x14ac:dyDescent="0.2">
      <c r="A14" s="10">
        <v>11</v>
      </c>
      <c r="B14" s="60" t="str">
        <f>[1]FEN!AB3</f>
        <v>GENEL AMAÇLI PLASTİK ELDİVEN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57"/>
      <c r="P14" s="58"/>
      <c r="Q14" s="58"/>
      <c r="R14" s="58"/>
      <c r="S14" s="58"/>
      <c r="T14" s="58"/>
      <c r="U14" s="58"/>
      <c r="V14" s="58"/>
      <c r="W14" s="30">
        <v>1104</v>
      </c>
      <c r="X14" s="28">
        <v>228</v>
      </c>
      <c r="Y14" s="29"/>
      <c r="Z14" s="7">
        <v>2172</v>
      </c>
      <c r="AA14" s="8">
        <v>1412</v>
      </c>
      <c r="AB14" s="2">
        <f t="shared" si="0"/>
        <v>4916</v>
      </c>
    </row>
    <row r="15" spans="1:32" s="22" customFormat="1" ht="30" customHeight="1" x14ac:dyDescent="0.2">
      <c r="A15" s="10">
        <v>12</v>
      </c>
      <c r="B15" s="60" t="s">
        <v>16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16"/>
      <c r="P15" s="17"/>
      <c r="Q15" s="17"/>
      <c r="R15" s="17"/>
      <c r="S15" s="17"/>
      <c r="T15" s="17"/>
      <c r="U15" s="17"/>
      <c r="V15" s="17"/>
      <c r="W15" s="30"/>
      <c r="X15" s="28">
        <v>105</v>
      </c>
      <c r="Y15" s="29"/>
      <c r="Z15" s="7">
        <v>24</v>
      </c>
      <c r="AA15" s="8">
        <v>110</v>
      </c>
      <c r="AB15" s="2">
        <f t="shared" si="0"/>
        <v>239</v>
      </c>
    </row>
    <row r="16" spans="1:32" s="22" customFormat="1" ht="30" customHeight="1" x14ac:dyDescent="0.2">
      <c r="A16" s="10">
        <v>13</v>
      </c>
      <c r="B16" s="60" t="s">
        <v>81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44"/>
      <c r="P16" s="45"/>
      <c r="Q16" s="45"/>
      <c r="R16" s="45"/>
      <c r="S16" s="45"/>
      <c r="T16" s="45"/>
      <c r="U16" s="45"/>
      <c r="V16" s="45"/>
      <c r="W16" s="30"/>
      <c r="X16" s="28"/>
      <c r="Y16" s="29"/>
      <c r="Z16" s="7">
        <v>16500</v>
      </c>
      <c r="AA16" s="8">
        <v>700</v>
      </c>
      <c r="AB16" s="2">
        <f t="shared" si="0"/>
        <v>17200</v>
      </c>
    </row>
    <row r="17" spans="1:28" s="22" customFormat="1" ht="30" customHeight="1" x14ac:dyDescent="0.2">
      <c r="A17" s="10">
        <v>14</v>
      </c>
      <c r="B17" s="60" t="s">
        <v>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57"/>
      <c r="P17" s="58"/>
      <c r="Q17" s="58"/>
      <c r="R17" s="58"/>
      <c r="S17" s="58"/>
      <c r="T17" s="58"/>
      <c r="U17" s="58"/>
      <c r="V17" s="58"/>
      <c r="W17" s="30">
        <v>306</v>
      </c>
      <c r="X17" s="28"/>
      <c r="Y17" s="29"/>
      <c r="Z17" s="7"/>
      <c r="AA17" s="8">
        <v>50</v>
      </c>
      <c r="AB17" s="2">
        <f t="shared" si="0"/>
        <v>356</v>
      </c>
    </row>
    <row r="18" spans="1:28" s="22" customFormat="1" ht="30" customHeight="1" x14ac:dyDescent="0.2">
      <c r="A18" s="68" t="str">
        <f>[1]FEN!AH1</f>
        <v>YÜZ-GÖZ KORUYUCULARI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68"/>
      <c r="X18" s="69"/>
      <c r="Y18" s="69"/>
      <c r="Z18" s="69"/>
      <c r="AA18" s="69"/>
      <c r="AB18" s="70"/>
    </row>
    <row r="19" spans="1:28" s="22" customFormat="1" ht="30" customHeight="1" x14ac:dyDescent="0.2">
      <c r="A19" s="5" t="s">
        <v>0</v>
      </c>
      <c r="B19" s="71" t="s">
        <v>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4"/>
      <c r="W19" s="75" t="s">
        <v>2</v>
      </c>
      <c r="X19" s="76"/>
      <c r="Y19" s="76"/>
      <c r="Z19" s="76"/>
      <c r="AA19" s="76"/>
      <c r="AB19" s="77"/>
    </row>
    <row r="20" spans="1:28" s="22" customFormat="1" ht="30" customHeight="1" x14ac:dyDescent="0.2">
      <c r="A20" s="10">
        <v>15</v>
      </c>
      <c r="B20" s="60" t="s">
        <v>33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57"/>
      <c r="P20" s="58"/>
      <c r="Q20" s="58"/>
      <c r="R20" s="58"/>
      <c r="S20" s="58"/>
      <c r="T20" s="58"/>
      <c r="U20" s="58"/>
      <c r="V20" s="58"/>
      <c r="W20" s="30">
        <v>12</v>
      </c>
      <c r="X20" s="28"/>
      <c r="Y20" s="29">
        <v>4</v>
      </c>
      <c r="Z20" s="7"/>
      <c r="AA20" s="8">
        <v>17</v>
      </c>
      <c r="AB20" s="2">
        <f>SUM(W20:AA20)</f>
        <v>33</v>
      </c>
    </row>
    <row r="21" spans="1:28" s="22" customFormat="1" ht="30" customHeight="1" x14ac:dyDescent="0.2">
      <c r="A21" s="10">
        <v>16</v>
      </c>
      <c r="B21" s="60" t="s">
        <v>34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26"/>
      <c r="P21" s="27"/>
      <c r="Q21" s="27"/>
      <c r="R21" s="27"/>
      <c r="S21" s="27"/>
      <c r="T21" s="27"/>
      <c r="U21" s="27"/>
      <c r="V21" s="27"/>
      <c r="W21" s="30"/>
      <c r="X21" s="28"/>
      <c r="Y21" s="29">
        <v>4</v>
      </c>
      <c r="Z21" s="7"/>
      <c r="AA21" s="8"/>
      <c r="AB21" s="2">
        <f t="shared" ref="AB21:AB29" si="1">SUM(W21:AA21)</f>
        <v>4</v>
      </c>
    </row>
    <row r="22" spans="1:28" s="22" customFormat="1" ht="30" customHeight="1" x14ac:dyDescent="0.2">
      <c r="A22" s="10">
        <v>17</v>
      </c>
      <c r="B22" s="60" t="s">
        <v>35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16"/>
      <c r="P22" s="17"/>
      <c r="Q22" s="17"/>
      <c r="R22" s="17"/>
      <c r="S22" s="17"/>
      <c r="T22" s="17"/>
      <c r="U22" s="17"/>
      <c r="V22" s="17"/>
      <c r="W22" s="30">
        <v>269</v>
      </c>
      <c r="X22" s="28">
        <v>47</v>
      </c>
      <c r="Y22" s="29">
        <v>62</v>
      </c>
      <c r="Z22" s="7">
        <v>63</v>
      </c>
      <c r="AA22" s="8">
        <v>865</v>
      </c>
      <c r="AB22" s="2">
        <f t="shared" si="1"/>
        <v>1306</v>
      </c>
    </row>
    <row r="23" spans="1:28" s="22" customFormat="1" ht="30" customHeight="1" x14ac:dyDescent="0.2">
      <c r="A23" s="10">
        <v>18</v>
      </c>
      <c r="B23" s="60" t="s">
        <v>36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16"/>
      <c r="P23" s="17"/>
      <c r="Q23" s="17"/>
      <c r="R23" s="17"/>
      <c r="S23" s="17"/>
      <c r="T23" s="17"/>
      <c r="U23" s="17"/>
      <c r="V23" s="17"/>
      <c r="W23" s="30">
        <v>10</v>
      </c>
      <c r="X23" s="28">
        <v>31</v>
      </c>
      <c r="Y23" s="29">
        <v>4</v>
      </c>
      <c r="Z23" s="7"/>
      <c r="AA23" s="8">
        <v>19</v>
      </c>
      <c r="AB23" s="2">
        <f t="shared" si="1"/>
        <v>64</v>
      </c>
    </row>
    <row r="24" spans="1:28" s="22" customFormat="1" ht="30" customHeight="1" x14ac:dyDescent="0.2">
      <c r="A24" s="10">
        <v>19</v>
      </c>
      <c r="B24" s="60" t="s">
        <v>37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26"/>
      <c r="P24" s="27"/>
      <c r="Q24" s="27"/>
      <c r="R24" s="27"/>
      <c r="S24" s="27"/>
      <c r="T24" s="27"/>
      <c r="U24" s="27"/>
      <c r="V24" s="27"/>
      <c r="W24" s="30">
        <v>51</v>
      </c>
      <c r="X24" s="28"/>
      <c r="Y24" s="29"/>
      <c r="Z24" s="7"/>
      <c r="AA24" s="8"/>
      <c r="AB24" s="2">
        <f t="shared" si="1"/>
        <v>51</v>
      </c>
    </row>
    <row r="25" spans="1:28" s="22" customFormat="1" ht="30" customHeight="1" x14ac:dyDescent="0.2">
      <c r="A25" s="10">
        <v>20</v>
      </c>
      <c r="B25" s="60" t="s">
        <v>62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44"/>
      <c r="P25" s="45"/>
      <c r="Q25" s="45"/>
      <c r="R25" s="45"/>
      <c r="S25" s="45"/>
      <c r="T25" s="45"/>
      <c r="U25" s="45"/>
      <c r="V25" s="45"/>
      <c r="W25" s="30"/>
      <c r="X25" s="28">
        <v>87</v>
      </c>
      <c r="Y25" s="29"/>
      <c r="Z25" s="7"/>
      <c r="AA25" s="8"/>
      <c r="AB25" s="2">
        <f t="shared" si="1"/>
        <v>87</v>
      </c>
    </row>
    <row r="26" spans="1:28" s="22" customFormat="1" ht="30" customHeight="1" x14ac:dyDescent="0.2">
      <c r="A26" s="10">
        <v>21</v>
      </c>
      <c r="B26" s="60" t="s">
        <v>63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57"/>
      <c r="P26" s="58"/>
      <c r="Q26" s="58"/>
      <c r="R26" s="58"/>
      <c r="S26" s="58"/>
      <c r="T26" s="58"/>
      <c r="U26" s="58"/>
      <c r="V26" s="58"/>
      <c r="W26" s="30">
        <v>16</v>
      </c>
      <c r="X26" s="28"/>
      <c r="Y26" s="29"/>
      <c r="Z26" s="7"/>
      <c r="AA26" s="8"/>
      <c r="AB26" s="2">
        <f t="shared" si="1"/>
        <v>16</v>
      </c>
    </row>
    <row r="27" spans="1:28" s="22" customFormat="1" ht="30" customHeight="1" x14ac:dyDescent="0.2">
      <c r="A27" s="10">
        <v>22</v>
      </c>
      <c r="B27" s="60" t="s">
        <v>60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  <c r="O27" s="26"/>
      <c r="P27" s="27"/>
      <c r="Q27" s="27"/>
      <c r="R27" s="27"/>
      <c r="S27" s="27"/>
      <c r="T27" s="27"/>
      <c r="U27" s="27"/>
      <c r="V27" s="27"/>
      <c r="W27" s="30">
        <v>35</v>
      </c>
      <c r="X27" s="28"/>
      <c r="Y27" s="29">
        <v>68</v>
      </c>
      <c r="Z27" s="7"/>
      <c r="AA27" s="8"/>
      <c r="AB27" s="2">
        <f t="shared" si="1"/>
        <v>103</v>
      </c>
    </row>
    <row r="28" spans="1:28" s="22" customFormat="1" ht="30" customHeight="1" x14ac:dyDescent="0.2">
      <c r="A28" s="10">
        <v>23</v>
      </c>
      <c r="B28" s="60" t="s">
        <v>61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44"/>
      <c r="P28" s="45"/>
      <c r="Q28" s="45"/>
      <c r="R28" s="45"/>
      <c r="S28" s="45"/>
      <c r="T28" s="45"/>
      <c r="U28" s="45"/>
      <c r="V28" s="45"/>
      <c r="W28" s="30">
        <v>31</v>
      </c>
      <c r="X28" s="28">
        <v>63</v>
      </c>
      <c r="Y28" s="29">
        <v>24</v>
      </c>
      <c r="Z28" s="7"/>
      <c r="AA28" s="8">
        <v>105</v>
      </c>
      <c r="AB28" s="2">
        <f t="shared" si="1"/>
        <v>223</v>
      </c>
    </row>
    <row r="29" spans="1:28" s="22" customFormat="1" ht="30" customHeight="1" x14ac:dyDescent="0.2">
      <c r="A29" s="10">
        <v>24</v>
      </c>
      <c r="B29" s="60" t="s">
        <v>38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57"/>
      <c r="P29" s="58"/>
      <c r="Q29" s="58"/>
      <c r="R29" s="58"/>
      <c r="S29" s="58"/>
      <c r="T29" s="58"/>
      <c r="U29" s="58"/>
      <c r="V29" s="58"/>
      <c r="W29" s="30"/>
      <c r="X29" s="28">
        <v>5</v>
      </c>
      <c r="Y29" s="29"/>
      <c r="Z29" s="7"/>
      <c r="AA29" s="8"/>
      <c r="AB29" s="2">
        <f t="shared" si="1"/>
        <v>5</v>
      </c>
    </row>
    <row r="30" spans="1:28" s="24" customFormat="1" ht="30" customHeight="1" x14ac:dyDescent="0.25">
      <c r="A30" s="63" t="str">
        <f>[1]FEN!AR1</f>
        <v>SOLUNUM KORUYUCULARI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71"/>
      <c r="X30" s="72"/>
      <c r="Y30" s="72"/>
      <c r="Z30" s="72"/>
      <c r="AA30" s="72"/>
      <c r="AB30" s="74"/>
    </row>
    <row r="31" spans="1:28" s="24" customFormat="1" ht="30" customHeight="1" x14ac:dyDescent="0.25">
      <c r="A31" s="5" t="s">
        <v>0</v>
      </c>
      <c r="B31" s="68" t="s">
        <v>1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0"/>
      <c r="W31" s="75" t="s">
        <v>2</v>
      </c>
      <c r="X31" s="76"/>
      <c r="Y31" s="76"/>
      <c r="Z31" s="76"/>
      <c r="AA31" s="76"/>
      <c r="AB31" s="77"/>
    </row>
    <row r="32" spans="1:28" s="22" customFormat="1" ht="30" customHeight="1" x14ac:dyDescent="0.2">
      <c r="A32" s="10">
        <v>25</v>
      </c>
      <c r="B32" s="60" t="str">
        <f>[1]FEN!AR3</f>
        <v>FİLTRELİ TOZ MASKESİ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57"/>
      <c r="P32" s="58"/>
      <c r="Q32" s="58"/>
      <c r="R32" s="58"/>
      <c r="S32" s="58"/>
      <c r="T32" s="58"/>
      <c r="U32" s="58"/>
      <c r="V32" s="58"/>
      <c r="W32" s="30">
        <v>38410</v>
      </c>
      <c r="X32" s="28">
        <v>11093</v>
      </c>
      <c r="Y32" s="29">
        <v>2050</v>
      </c>
      <c r="Z32" s="7">
        <v>2680</v>
      </c>
      <c r="AA32" s="8">
        <v>15041</v>
      </c>
      <c r="AB32" s="2">
        <f t="shared" ref="AB32:AB38" si="2">SUM(W32:AA32)</f>
        <v>69274</v>
      </c>
    </row>
    <row r="33" spans="1:28" s="22" customFormat="1" ht="30" customHeight="1" x14ac:dyDescent="0.2">
      <c r="A33" s="10">
        <v>26</v>
      </c>
      <c r="B33" s="60" t="s">
        <v>57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40"/>
      <c r="P33" s="41"/>
      <c r="Q33" s="41"/>
      <c r="R33" s="41"/>
      <c r="S33" s="41"/>
      <c r="T33" s="41"/>
      <c r="U33" s="41"/>
      <c r="V33" s="41"/>
      <c r="W33" s="30">
        <v>1350000</v>
      </c>
      <c r="X33" s="28">
        <v>330000</v>
      </c>
      <c r="Y33" s="29">
        <v>60000</v>
      </c>
      <c r="Z33" s="7">
        <v>210000</v>
      </c>
      <c r="AA33" s="8">
        <v>900000</v>
      </c>
      <c r="AB33" s="2">
        <f t="shared" si="2"/>
        <v>2850000</v>
      </c>
    </row>
    <row r="34" spans="1:28" s="22" customFormat="1" ht="30" customHeight="1" x14ac:dyDescent="0.2">
      <c r="A34" s="10">
        <v>27</v>
      </c>
      <c r="B34" s="60" t="s">
        <v>39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2"/>
      <c r="O34" s="26"/>
      <c r="P34" s="27"/>
      <c r="Q34" s="27"/>
      <c r="R34" s="27"/>
      <c r="S34" s="27"/>
      <c r="T34" s="27"/>
      <c r="U34" s="27"/>
      <c r="V34" s="27"/>
      <c r="W34" s="30">
        <v>7570</v>
      </c>
      <c r="X34" s="28">
        <v>1040</v>
      </c>
      <c r="Y34" s="29">
        <v>140</v>
      </c>
      <c r="Z34" s="7">
        <v>830</v>
      </c>
      <c r="AA34" s="8">
        <v>740</v>
      </c>
      <c r="AB34" s="2">
        <f t="shared" si="2"/>
        <v>10320</v>
      </c>
    </row>
    <row r="35" spans="1:28" s="22" customFormat="1" ht="30" customHeight="1" x14ac:dyDescent="0.2">
      <c r="A35" s="10">
        <v>28</v>
      </c>
      <c r="B35" s="60" t="s">
        <v>56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41"/>
      <c r="P35" s="41"/>
      <c r="Q35" s="41"/>
      <c r="R35" s="41"/>
      <c r="S35" s="41"/>
      <c r="T35" s="41"/>
      <c r="U35" s="41"/>
      <c r="V35" s="41"/>
      <c r="W35" s="30"/>
      <c r="X35" s="28"/>
      <c r="Y35" s="29"/>
      <c r="Z35" s="7"/>
      <c r="AA35" s="8">
        <v>76</v>
      </c>
      <c r="AB35" s="2">
        <f t="shared" si="2"/>
        <v>76</v>
      </c>
    </row>
    <row r="36" spans="1:28" s="22" customFormat="1" ht="30" customHeight="1" x14ac:dyDescent="0.2">
      <c r="A36" s="10">
        <v>29</v>
      </c>
      <c r="B36" s="60" t="s">
        <v>14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17"/>
      <c r="P36" s="17"/>
      <c r="Q36" s="17"/>
      <c r="R36" s="17"/>
      <c r="S36" s="17"/>
      <c r="T36" s="17"/>
      <c r="U36" s="17"/>
      <c r="V36" s="14"/>
      <c r="W36" s="30">
        <v>3</v>
      </c>
      <c r="X36" s="28"/>
      <c r="Y36" s="29"/>
      <c r="Z36" s="7"/>
      <c r="AA36" s="8"/>
      <c r="AB36" s="2">
        <f t="shared" si="2"/>
        <v>3</v>
      </c>
    </row>
    <row r="37" spans="1:28" s="22" customFormat="1" ht="30" customHeight="1" x14ac:dyDescent="0.2">
      <c r="A37" s="10">
        <v>30</v>
      </c>
      <c r="B37" s="60" t="s">
        <v>78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51"/>
      <c r="P37" s="51"/>
      <c r="Q37" s="51"/>
      <c r="R37" s="51"/>
      <c r="S37" s="51"/>
      <c r="T37" s="51"/>
      <c r="U37" s="51"/>
      <c r="V37" s="52"/>
      <c r="W37" s="30">
        <v>3</v>
      </c>
      <c r="X37" s="28"/>
      <c r="Y37" s="29"/>
      <c r="Z37" s="7"/>
      <c r="AA37" s="8">
        <v>33</v>
      </c>
      <c r="AB37" s="2">
        <f t="shared" si="2"/>
        <v>36</v>
      </c>
    </row>
    <row r="38" spans="1:28" s="22" customFormat="1" ht="30" customHeight="1" x14ac:dyDescent="0.2">
      <c r="A38" s="10">
        <v>31</v>
      </c>
      <c r="B38" s="60" t="s">
        <v>75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17"/>
      <c r="P38" s="17"/>
      <c r="Q38" s="17"/>
      <c r="R38" s="17"/>
      <c r="S38" s="17"/>
      <c r="T38" s="17"/>
      <c r="U38" s="17"/>
      <c r="V38" s="14"/>
      <c r="W38" s="30"/>
      <c r="X38" s="28"/>
      <c r="Y38" s="29"/>
      <c r="Z38" s="7"/>
      <c r="AA38" s="8">
        <v>134</v>
      </c>
      <c r="AB38" s="2">
        <f t="shared" si="2"/>
        <v>134</v>
      </c>
    </row>
    <row r="39" spans="1:28" s="24" customFormat="1" ht="30" customHeight="1" x14ac:dyDescent="0.25">
      <c r="A39" s="68" t="str">
        <f>[1]FEN!AY1</f>
        <v>BAŞ KORUYUCULARI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70"/>
      <c r="W39" s="68"/>
      <c r="X39" s="69"/>
      <c r="Y39" s="69"/>
      <c r="Z39" s="69"/>
      <c r="AA39" s="69"/>
      <c r="AB39" s="70"/>
    </row>
    <row r="40" spans="1:28" s="24" customFormat="1" ht="30" customHeight="1" x14ac:dyDescent="0.25">
      <c r="A40" s="5" t="s">
        <v>0</v>
      </c>
      <c r="B40" s="68" t="s">
        <v>1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70"/>
      <c r="W40" s="75" t="s">
        <v>2</v>
      </c>
      <c r="X40" s="76"/>
      <c r="Y40" s="76"/>
      <c r="Z40" s="76"/>
      <c r="AA40" s="76"/>
      <c r="AB40" s="77"/>
    </row>
    <row r="41" spans="1:28" s="24" customFormat="1" ht="30" customHeight="1" x14ac:dyDescent="0.25">
      <c r="A41" s="10">
        <v>32</v>
      </c>
      <c r="B41" s="60" t="s">
        <v>5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21"/>
      <c r="P41" s="21"/>
      <c r="Q41" s="21"/>
      <c r="R41" s="21"/>
      <c r="S41" s="21"/>
      <c r="T41" s="21"/>
      <c r="U41" s="21"/>
      <c r="V41" s="21"/>
      <c r="W41" s="30">
        <v>1200</v>
      </c>
      <c r="X41" s="31"/>
      <c r="Y41" s="32"/>
      <c r="Z41" s="33"/>
      <c r="AA41" s="34"/>
      <c r="AB41" s="2">
        <f>SUM(W41:AA41)</f>
        <v>1200</v>
      </c>
    </row>
    <row r="42" spans="1:28" s="24" customFormat="1" ht="30" customHeight="1" x14ac:dyDescent="0.25">
      <c r="A42" s="10">
        <v>33</v>
      </c>
      <c r="B42" s="60" t="s">
        <v>73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21"/>
      <c r="P42" s="21"/>
      <c r="Q42" s="21"/>
      <c r="R42" s="21"/>
      <c r="S42" s="21"/>
      <c r="T42" s="21"/>
      <c r="U42" s="21"/>
      <c r="V42" s="21"/>
      <c r="W42" s="30"/>
      <c r="X42" s="31"/>
      <c r="Y42" s="32"/>
      <c r="Z42" s="33"/>
      <c r="AA42" s="34">
        <v>35</v>
      </c>
      <c r="AB42" s="2">
        <f t="shared" ref="AB42:AB47" si="3">SUM(W42:AA42)</f>
        <v>35</v>
      </c>
    </row>
    <row r="43" spans="1:28" s="22" customFormat="1" ht="30" customHeight="1" x14ac:dyDescent="0.2">
      <c r="A43" s="10">
        <v>34</v>
      </c>
      <c r="B43" s="60" t="str">
        <f>[1]FEN!AY3</f>
        <v>DÜZ BARET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7"/>
      <c r="P43" s="58"/>
      <c r="Q43" s="58"/>
      <c r="R43" s="58"/>
      <c r="S43" s="58"/>
      <c r="T43" s="58"/>
      <c r="U43" s="58"/>
      <c r="V43" s="58"/>
      <c r="W43" s="30">
        <v>739</v>
      </c>
      <c r="X43" s="28">
        <v>115</v>
      </c>
      <c r="Y43" s="29">
        <v>18</v>
      </c>
      <c r="Z43" s="7">
        <v>35</v>
      </c>
      <c r="AA43" s="8">
        <v>994</v>
      </c>
      <c r="AB43" s="2">
        <f t="shared" si="3"/>
        <v>1901</v>
      </c>
    </row>
    <row r="44" spans="1:28" s="22" customFormat="1" ht="30" customHeight="1" x14ac:dyDescent="0.2">
      <c r="A44" s="10">
        <v>35</v>
      </c>
      <c r="B44" s="60" t="s">
        <v>17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17"/>
      <c r="P44" s="17"/>
      <c r="Q44" s="17"/>
      <c r="R44" s="17"/>
      <c r="S44" s="17"/>
      <c r="T44" s="17"/>
      <c r="U44" s="17"/>
      <c r="V44" s="14"/>
      <c r="W44" s="30">
        <v>18</v>
      </c>
      <c r="X44" s="28">
        <v>6</v>
      </c>
      <c r="Y44" s="29"/>
      <c r="Z44" s="7">
        <v>29</v>
      </c>
      <c r="AA44" s="8">
        <v>40</v>
      </c>
      <c r="AB44" s="2">
        <f t="shared" si="3"/>
        <v>93</v>
      </c>
    </row>
    <row r="45" spans="1:28" s="22" customFormat="1" ht="30" customHeight="1" x14ac:dyDescent="0.2">
      <c r="A45" s="10">
        <v>36</v>
      </c>
      <c r="B45" s="60" t="s">
        <v>66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17"/>
      <c r="P45" s="17"/>
      <c r="Q45" s="17"/>
      <c r="R45" s="17"/>
      <c r="S45" s="17"/>
      <c r="T45" s="17"/>
      <c r="U45" s="17"/>
      <c r="V45" s="17"/>
      <c r="W45" s="30">
        <v>3177</v>
      </c>
      <c r="X45" s="28">
        <v>1129</v>
      </c>
      <c r="Y45" s="29">
        <v>160</v>
      </c>
      <c r="Z45" s="7">
        <v>153</v>
      </c>
      <c r="AA45" s="8">
        <v>2279</v>
      </c>
      <c r="AB45" s="2">
        <f t="shared" si="3"/>
        <v>6898</v>
      </c>
    </row>
    <row r="46" spans="1:28" s="22" customFormat="1" ht="30" customHeight="1" x14ac:dyDescent="0.2">
      <c r="A46" s="10">
        <v>37</v>
      </c>
      <c r="B46" s="60" t="s">
        <v>64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45"/>
      <c r="P46" s="45"/>
      <c r="Q46" s="45"/>
      <c r="R46" s="45"/>
      <c r="S46" s="45"/>
      <c r="T46" s="45"/>
      <c r="U46" s="45"/>
      <c r="V46" s="45"/>
      <c r="W46" s="30"/>
      <c r="X46" s="28">
        <v>6</v>
      </c>
      <c r="Y46" s="29"/>
      <c r="Z46" s="7"/>
      <c r="AA46" s="8"/>
      <c r="AB46" s="2">
        <f t="shared" si="3"/>
        <v>6</v>
      </c>
    </row>
    <row r="47" spans="1:28" s="22" customFormat="1" ht="30" customHeight="1" x14ac:dyDescent="0.2">
      <c r="A47" s="10">
        <v>38</v>
      </c>
      <c r="B47" s="60" t="str">
        <f>[1]FEN!AZ3</f>
        <v>ŞAPKA TİPİ BARET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57"/>
      <c r="P47" s="58"/>
      <c r="Q47" s="58"/>
      <c r="R47" s="58"/>
      <c r="S47" s="58"/>
      <c r="T47" s="58"/>
      <c r="U47" s="58"/>
      <c r="V47" s="58"/>
      <c r="W47" s="30">
        <v>137</v>
      </c>
      <c r="X47" s="28">
        <v>16</v>
      </c>
      <c r="Y47" s="29">
        <v>22</v>
      </c>
      <c r="Z47" s="7"/>
      <c r="AA47" s="8">
        <v>32</v>
      </c>
      <c r="AB47" s="2">
        <f t="shared" si="3"/>
        <v>207</v>
      </c>
    </row>
    <row r="48" spans="1:28" s="24" customFormat="1" ht="30" customHeight="1" x14ac:dyDescent="0.25">
      <c r="A48" s="63" t="str">
        <f>[1]FEN!BD1</f>
        <v>KULAK KORUYUCULARI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71"/>
      <c r="X48" s="72"/>
      <c r="Y48" s="72"/>
      <c r="Z48" s="72"/>
      <c r="AA48" s="72"/>
      <c r="AB48" s="74"/>
    </row>
    <row r="49" spans="1:28" s="24" customFormat="1" ht="30" customHeight="1" x14ac:dyDescent="0.25">
      <c r="A49" s="5" t="s">
        <v>0</v>
      </c>
      <c r="B49" s="68" t="s">
        <v>1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70"/>
      <c r="W49" s="75" t="s">
        <v>2</v>
      </c>
      <c r="X49" s="76"/>
      <c r="Y49" s="76"/>
      <c r="Z49" s="76"/>
      <c r="AA49" s="76"/>
      <c r="AB49" s="77"/>
    </row>
    <row r="50" spans="1:28" s="22" customFormat="1" ht="30" customHeight="1" x14ac:dyDescent="0.2">
      <c r="A50" s="10">
        <v>39</v>
      </c>
      <c r="B50" s="60" t="str">
        <f>[1]FEN!BD3</f>
        <v>KULAK TIKACI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57"/>
      <c r="P50" s="58"/>
      <c r="Q50" s="58"/>
      <c r="R50" s="58"/>
      <c r="S50" s="58"/>
      <c r="T50" s="58"/>
      <c r="U50" s="58"/>
      <c r="V50" s="58"/>
      <c r="W50" s="30">
        <v>3038</v>
      </c>
      <c r="X50" s="28">
        <v>1030</v>
      </c>
      <c r="Y50" s="29"/>
      <c r="Z50" s="7">
        <v>111</v>
      </c>
      <c r="AA50" s="8">
        <v>5833</v>
      </c>
      <c r="AB50" s="2">
        <f>SUM(W50:AA50)</f>
        <v>10012</v>
      </c>
    </row>
    <row r="51" spans="1:28" s="22" customFormat="1" ht="30" customHeight="1" x14ac:dyDescent="0.2">
      <c r="A51" s="10">
        <v>40</v>
      </c>
      <c r="B51" s="60" t="str">
        <f>[1]FEN!BE3</f>
        <v>BAŞLIKLI(MANŞONLU)KULAKLIK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57"/>
      <c r="P51" s="58"/>
      <c r="Q51" s="58"/>
      <c r="R51" s="58"/>
      <c r="S51" s="58"/>
      <c r="T51" s="58"/>
      <c r="U51" s="58"/>
      <c r="V51" s="58"/>
      <c r="W51" s="30">
        <v>51</v>
      </c>
      <c r="X51" s="28">
        <v>13</v>
      </c>
      <c r="Y51" s="29">
        <v>22</v>
      </c>
      <c r="Z51" s="7">
        <v>42</v>
      </c>
      <c r="AA51" s="8">
        <v>220</v>
      </c>
      <c r="AB51" s="2">
        <f>SUM(W51:AA51)</f>
        <v>348</v>
      </c>
    </row>
    <row r="52" spans="1:28" s="24" customFormat="1" ht="30" customHeight="1" x14ac:dyDescent="0.25">
      <c r="A52" s="63" t="str">
        <f>[1]FEN!BF1</f>
        <v>VÜCUT KORUYUCULARI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71"/>
      <c r="X52" s="72"/>
      <c r="Y52" s="72"/>
      <c r="Z52" s="72"/>
      <c r="AA52" s="72"/>
      <c r="AB52" s="74"/>
    </row>
    <row r="53" spans="1:28" s="24" customFormat="1" ht="30" customHeight="1" x14ac:dyDescent="0.25">
      <c r="A53" s="5" t="s">
        <v>0</v>
      </c>
      <c r="B53" s="68" t="s">
        <v>1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70"/>
      <c r="W53" s="75" t="s">
        <v>2</v>
      </c>
      <c r="X53" s="76"/>
      <c r="Y53" s="76"/>
      <c r="Z53" s="76"/>
      <c r="AA53" s="76"/>
      <c r="AB53" s="77"/>
    </row>
    <row r="54" spans="1:28" s="22" customFormat="1" ht="30" customHeight="1" x14ac:dyDescent="0.2">
      <c r="A54" s="9">
        <v>41</v>
      </c>
      <c r="B54" s="73" t="s">
        <v>40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58"/>
      <c r="P54" s="58"/>
      <c r="Q54" s="58"/>
      <c r="R54" s="58"/>
      <c r="S54" s="58"/>
      <c r="T54" s="58"/>
      <c r="U54" s="58"/>
      <c r="V54" s="58"/>
      <c r="W54" s="30">
        <v>160</v>
      </c>
      <c r="X54" s="28">
        <v>10</v>
      </c>
      <c r="Y54" s="29">
        <v>3</v>
      </c>
      <c r="Z54" s="7">
        <v>6</v>
      </c>
      <c r="AA54" s="8">
        <v>62</v>
      </c>
      <c r="AB54" s="2">
        <f>SUM(W54:AA54)</f>
        <v>241</v>
      </c>
    </row>
    <row r="55" spans="1:28" s="22" customFormat="1" ht="30" customHeight="1" x14ac:dyDescent="0.2">
      <c r="A55" s="9">
        <v>42</v>
      </c>
      <c r="B55" s="57" t="s">
        <v>42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9"/>
      <c r="O55" s="27"/>
      <c r="P55" s="27"/>
      <c r="Q55" s="27"/>
      <c r="R55" s="27"/>
      <c r="S55" s="27"/>
      <c r="T55" s="27"/>
      <c r="U55" s="27"/>
      <c r="V55" s="27"/>
      <c r="W55" s="30"/>
      <c r="X55" s="28">
        <v>10</v>
      </c>
      <c r="Y55" s="29">
        <v>3</v>
      </c>
      <c r="Z55" s="7">
        <v>6</v>
      </c>
      <c r="AA55" s="8">
        <v>62</v>
      </c>
      <c r="AB55" s="2">
        <f t="shared" ref="AB55:AB58" si="4">SUM(W55:AA55)</f>
        <v>81</v>
      </c>
    </row>
    <row r="56" spans="1:28" s="22" customFormat="1" ht="30" customHeight="1" x14ac:dyDescent="0.2">
      <c r="A56" s="9">
        <v>43</v>
      </c>
      <c r="B56" s="57" t="s">
        <v>43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9"/>
      <c r="O56" s="27"/>
      <c r="P56" s="27"/>
      <c r="Q56" s="27"/>
      <c r="R56" s="27"/>
      <c r="S56" s="27"/>
      <c r="T56" s="27"/>
      <c r="U56" s="27"/>
      <c r="V56" s="27"/>
      <c r="W56" s="30">
        <v>160</v>
      </c>
      <c r="X56" s="28"/>
      <c r="Y56" s="29"/>
      <c r="Z56" s="7"/>
      <c r="AA56" s="8"/>
      <c r="AB56" s="2">
        <f t="shared" si="4"/>
        <v>160</v>
      </c>
    </row>
    <row r="57" spans="1:28" s="22" customFormat="1" ht="30" customHeight="1" x14ac:dyDescent="0.2">
      <c r="A57" s="9">
        <v>44</v>
      </c>
      <c r="B57" s="57" t="s">
        <v>41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9"/>
      <c r="O57" s="27"/>
      <c r="P57" s="27"/>
      <c r="Q57" s="27"/>
      <c r="R57" s="27"/>
      <c r="S57" s="27"/>
      <c r="T57" s="27"/>
      <c r="U57" s="27"/>
      <c r="V57" s="27"/>
      <c r="W57" s="30">
        <v>146</v>
      </c>
      <c r="X57" s="28"/>
      <c r="Y57" s="29"/>
      <c r="Z57" s="7"/>
      <c r="AA57" s="8">
        <v>35</v>
      </c>
      <c r="AB57" s="2">
        <f t="shared" si="4"/>
        <v>181</v>
      </c>
    </row>
    <row r="58" spans="1:28" s="22" customFormat="1" ht="30" customHeight="1" x14ac:dyDescent="0.2">
      <c r="A58" s="9">
        <v>45</v>
      </c>
      <c r="B58" s="57" t="s">
        <v>76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9"/>
      <c r="O58" s="45"/>
      <c r="P58" s="45"/>
      <c r="Q58" s="45"/>
      <c r="R58" s="45"/>
      <c r="S58" s="45"/>
      <c r="T58" s="45"/>
      <c r="U58" s="45"/>
      <c r="V58" s="45"/>
      <c r="W58" s="30">
        <v>12</v>
      </c>
      <c r="X58" s="28">
        <v>12</v>
      </c>
      <c r="Y58" s="29"/>
      <c r="Z58" s="7"/>
      <c r="AA58" s="8">
        <v>30</v>
      </c>
      <c r="AB58" s="2">
        <f t="shared" si="4"/>
        <v>54</v>
      </c>
    </row>
    <row r="59" spans="1:28" s="24" customFormat="1" ht="30" customHeight="1" x14ac:dyDescent="0.25">
      <c r="A59" s="68" t="s">
        <v>22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70"/>
      <c r="W59" s="19"/>
      <c r="X59" s="78"/>
      <c r="Y59" s="78"/>
      <c r="Z59" s="78"/>
      <c r="AA59" s="78"/>
      <c r="AB59" s="79"/>
    </row>
    <row r="60" spans="1:28" s="22" customFormat="1" ht="30" customHeight="1" x14ac:dyDescent="0.2">
      <c r="A60" s="10">
        <v>46</v>
      </c>
      <c r="B60" s="60" t="s">
        <v>65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11"/>
      <c r="P60" s="11"/>
      <c r="Q60" s="11"/>
      <c r="R60" s="11"/>
      <c r="S60" s="11"/>
      <c r="T60" s="11"/>
      <c r="U60" s="11"/>
      <c r="V60" s="12"/>
      <c r="W60" s="30">
        <v>1</v>
      </c>
      <c r="X60" s="28"/>
      <c r="Y60" s="29"/>
      <c r="Z60" s="7">
        <v>4</v>
      </c>
      <c r="AA60" s="8">
        <v>126</v>
      </c>
      <c r="AB60" s="2">
        <f t="shared" ref="AB60:AB82" si="5">SUM(W60:AA60)</f>
        <v>131</v>
      </c>
    </row>
    <row r="61" spans="1:28" s="22" customFormat="1" ht="30" customHeight="1" x14ac:dyDescent="0.2">
      <c r="A61" s="10">
        <v>47</v>
      </c>
      <c r="B61" s="60" t="str">
        <f>[1]FEN!BO3</f>
        <v>KİMYASALLARA KARŞI KORUYUCU TEK KULLANIMLIK TULUM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57"/>
      <c r="P61" s="58"/>
      <c r="Q61" s="58"/>
      <c r="R61" s="58"/>
      <c r="S61" s="58"/>
      <c r="T61" s="58"/>
      <c r="U61" s="58"/>
      <c r="V61" s="58"/>
      <c r="W61" s="30">
        <v>1990</v>
      </c>
      <c r="X61" s="28">
        <v>2390</v>
      </c>
      <c r="Y61" s="29">
        <v>1630</v>
      </c>
      <c r="Z61" s="7">
        <v>170</v>
      </c>
      <c r="AA61" s="8">
        <v>3910</v>
      </c>
      <c r="AB61" s="2">
        <f t="shared" si="5"/>
        <v>10090</v>
      </c>
    </row>
    <row r="62" spans="1:28" s="22" customFormat="1" ht="30" customHeight="1" x14ac:dyDescent="0.2">
      <c r="A62" s="10">
        <v>48</v>
      </c>
      <c r="B62" s="60" t="s">
        <v>44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57"/>
      <c r="P62" s="58"/>
      <c r="Q62" s="58"/>
      <c r="R62" s="58"/>
      <c r="S62" s="58"/>
      <c r="T62" s="58"/>
      <c r="U62" s="58"/>
      <c r="V62" s="58"/>
      <c r="W62" s="30">
        <v>16</v>
      </c>
      <c r="X62" s="28">
        <v>25</v>
      </c>
      <c r="Y62" s="29">
        <v>5</v>
      </c>
      <c r="Z62" s="7">
        <v>1</v>
      </c>
      <c r="AA62" s="8">
        <v>35</v>
      </c>
      <c r="AB62" s="2">
        <f t="shared" si="5"/>
        <v>82</v>
      </c>
    </row>
    <row r="63" spans="1:28" s="22" customFormat="1" ht="30" customHeight="1" x14ac:dyDescent="0.2">
      <c r="A63" s="10">
        <v>49</v>
      </c>
      <c r="B63" s="60" t="s">
        <v>45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27"/>
      <c r="P63" s="27"/>
      <c r="Q63" s="27"/>
      <c r="R63" s="27"/>
      <c r="S63" s="27"/>
      <c r="T63" s="27"/>
      <c r="U63" s="27"/>
      <c r="V63" s="27"/>
      <c r="W63" s="30">
        <v>19</v>
      </c>
      <c r="X63" s="28"/>
      <c r="Y63" s="29"/>
      <c r="Z63" s="7">
        <v>1</v>
      </c>
      <c r="AA63" s="8">
        <v>24</v>
      </c>
      <c r="AB63" s="2">
        <f t="shared" si="5"/>
        <v>44</v>
      </c>
    </row>
    <row r="64" spans="1:28" s="22" customFormat="1" ht="30" customHeight="1" x14ac:dyDescent="0.2">
      <c r="A64" s="10">
        <v>50</v>
      </c>
      <c r="B64" s="60" t="s">
        <v>58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45"/>
      <c r="P64" s="45"/>
      <c r="Q64" s="45"/>
      <c r="R64" s="45"/>
      <c r="S64" s="45"/>
      <c r="T64" s="45"/>
      <c r="U64" s="45"/>
      <c r="V64" s="45"/>
      <c r="W64" s="30"/>
      <c r="X64" s="28">
        <v>6</v>
      </c>
      <c r="Y64" s="29">
        <v>3</v>
      </c>
      <c r="Z64" s="7"/>
      <c r="AA64" s="8"/>
      <c r="AB64" s="2">
        <f t="shared" si="5"/>
        <v>9</v>
      </c>
    </row>
    <row r="65" spans="1:28" s="22" customFormat="1" ht="30" customHeight="1" x14ac:dyDescent="0.2">
      <c r="A65" s="10">
        <v>51</v>
      </c>
      <c r="B65" s="60" t="s">
        <v>59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45"/>
      <c r="P65" s="45"/>
      <c r="Q65" s="45"/>
      <c r="R65" s="45"/>
      <c r="S65" s="45"/>
      <c r="T65" s="45"/>
      <c r="U65" s="45"/>
      <c r="V65" s="45"/>
      <c r="W65" s="30"/>
      <c r="X65" s="28"/>
      <c r="Y65" s="29">
        <v>19</v>
      </c>
      <c r="Z65" s="7"/>
      <c r="AA65" s="8"/>
      <c r="AB65" s="2">
        <f t="shared" si="5"/>
        <v>19</v>
      </c>
    </row>
    <row r="66" spans="1:28" s="22" customFormat="1" ht="30" customHeight="1" x14ac:dyDescent="0.2">
      <c r="A66" s="10">
        <v>52</v>
      </c>
      <c r="B66" s="60" t="s">
        <v>47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11"/>
      <c r="P66" s="11"/>
      <c r="Q66" s="11"/>
      <c r="R66" s="11"/>
      <c r="S66" s="11"/>
      <c r="T66" s="11"/>
      <c r="U66" s="11"/>
      <c r="V66" s="12"/>
      <c r="W66" s="30">
        <v>5395</v>
      </c>
      <c r="X66" s="28">
        <v>1657</v>
      </c>
      <c r="Y66" s="29">
        <v>193</v>
      </c>
      <c r="Z66" s="7">
        <v>121</v>
      </c>
      <c r="AA66" s="8">
        <v>5488</v>
      </c>
      <c r="AB66" s="2">
        <f t="shared" si="5"/>
        <v>12854</v>
      </c>
    </row>
    <row r="67" spans="1:28" s="22" customFormat="1" ht="30" customHeight="1" x14ac:dyDescent="0.2">
      <c r="A67" s="10">
        <v>53</v>
      </c>
      <c r="B67" s="60" t="s">
        <v>48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11"/>
      <c r="P67" s="11"/>
      <c r="Q67" s="11"/>
      <c r="R67" s="11"/>
      <c r="S67" s="11"/>
      <c r="T67" s="11"/>
      <c r="U67" s="11"/>
      <c r="V67" s="12"/>
      <c r="W67" s="30"/>
      <c r="X67" s="28">
        <v>44</v>
      </c>
      <c r="Y67" s="29"/>
      <c r="Z67" s="7"/>
      <c r="AA67" s="8"/>
      <c r="AB67" s="2">
        <f t="shared" si="5"/>
        <v>44</v>
      </c>
    </row>
    <row r="68" spans="1:28" s="22" customFormat="1" ht="30" customHeight="1" x14ac:dyDescent="0.2">
      <c r="A68" s="10">
        <v>54</v>
      </c>
      <c r="B68" s="60" t="s">
        <v>46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11"/>
      <c r="P68" s="11"/>
      <c r="Q68" s="11"/>
      <c r="R68" s="11"/>
      <c r="S68" s="11"/>
      <c r="T68" s="11"/>
      <c r="U68" s="11"/>
      <c r="V68" s="12"/>
      <c r="W68" s="30">
        <v>5395</v>
      </c>
      <c r="X68" s="28">
        <v>1703</v>
      </c>
      <c r="Y68" s="29">
        <v>193</v>
      </c>
      <c r="Z68" s="7">
        <v>121</v>
      </c>
      <c r="AA68" s="8">
        <v>3948</v>
      </c>
      <c r="AB68" s="2">
        <f t="shared" si="5"/>
        <v>11360</v>
      </c>
    </row>
    <row r="69" spans="1:28" s="22" customFormat="1" ht="30" customHeight="1" x14ac:dyDescent="0.2">
      <c r="A69" s="10">
        <v>55</v>
      </c>
      <c r="B69" s="60" t="s">
        <v>12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57"/>
      <c r="P69" s="58"/>
      <c r="Q69" s="58"/>
      <c r="R69" s="58"/>
      <c r="S69" s="58"/>
      <c r="T69" s="58"/>
      <c r="U69" s="58"/>
      <c r="V69" s="58"/>
      <c r="W69" s="30">
        <v>21</v>
      </c>
      <c r="X69" s="28">
        <v>16</v>
      </c>
      <c r="Y69" s="29"/>
      <c r="Z69" s="7"/>
      <c r="AA69" s="8">
        <v>14</v>
      </c>
      <c r="AB69" s="2">
        <f t="shared" si="5"/>
        <v>51</v>
      </c>
    </row>
    <row r="70" spans="1:28" s="22" customFormat="1" ht="30" customHeight="1" x14ac:dyDescent="0.2">
      <c r="A70" s="10">
        <v>56</v>
      </c>
      <c r="B70" s="60" t="str">
        <f>[1]FEN!CE3</f>
        <v>FOSFORLU İKAZ YELEĞİ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11"/>
      <c r="P70" s="11"/>
      <c r="Q70" s="11"/>
      <c r="R70" s="11"/>
      <c r="S70" s="11"/>
      <c r="T70" s="11"/>
      <c r="U70" s="11"/>
      <c r="V70" s="12"/>
      <c r="W70" s="30">
        <v>3146</v>
      </c>
      <c r="X70" s="28">
        <v>1097</v>
      </c>
      <c r="Y70" s="29">
        <v>65</v>
      </c>
      <c r="Z70" s="7">
        <v>153</v>
      </c>
      <c r="AA70" s="8">
        <v>1861</v>
      </c>
      <c r="AB70" s="2">
        <f t="shared" si="5"/>
        <v>6322</v>
      </c>
    </row>
    <row r="71" spans="1:28" s="22" customFormat="1" ht="30" customHeight="1" x14ac:dyDescent="0.2">
      <c r="A71" s="10">
        <v>57</v>
      </c>
      <c r="B71" s="60" t="s">
        <v>79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11"/>
      <c r="P71" s="11"/>
      <c r="Q71" s="11"/>
      <c r="R71" s="11"/>
      <c r="S71" s="11"/>
      <c r="T71" s="11"/>
      <c r="U71" s="11"/>
      <c r="V71" s="12"/>
      <c r="W71" s="30"/>
      <c r="X71" s="28"/>
      <c r="Y71" s="29"/>
      <c r="Z71" s="7"/>
      <c r="AA71" s="8">
        <v>2225</v>
      </c>
      <c r="AB71" s="2">
        <f t="shared" si="5"/>
        <v>2225</v>
      </c>
    </row>
    <row r="72" spans="1:28" s="22" customFormat="1" ht="30" customHeight="1" x14ac:dyDescent="0.2">
      <c r="A72" s="10">
        <v>58</v>
      </c>
      <c r="B72" s="60" t="s">
        <v>68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11"/>
      <c r="P72" s="11"/>
      <c r="Q72" s="11"/>
      <c r="R72" s="11"/>
      <c r="S72" s="11"/>
      <c r="T72" s="11"/>
      <c r="U72" s="11"/>
      <c r="V72" s="12"/>
      <c r="W72" s="30"/>
      <c r="X72" s="28"/>
      <c r="Y72" s="29"/>
      <c r="Z72" s="7">
        <v>90</v>
      </c>
      <c r="AA72" s="8">
        <v>14</v>
      </c>
      <c r="AB72" s="2">
        <f t="shared" si="5"/>
        <v>104</v>
      </c>
    </row>
    <row r="73" spans="1:28" s="22" customFormat="1" ht="30" customHeight="1" x14ac:dyDescent="0.2">
      <c r="A73" s="10">
        <v>59</v>
      </c>
      <c r="B73" s="60" t="s">
        <v>69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11"/>
      <c r="P73" s="11"/>
      <c r="Q73" s="11"/>
      <c r="R73" s="11"/>
      <c r="S73" s="11"/>
      <c r="T73" s="11"/>
      <c r="U73" s="11"/>
      <c r="V73" s="12"/>
      <c r="W73" s="30"/>
      <c r="X73" s="28"/>
      <c r="Y73" s="29"/>
      <c r="Z73" s="7">
        <v>90</v>
      </c>
      <c r="AA73" s="8">
        <v>14</v>
      </c>
      <c r="AB73" s="2">
        <f t="shared" si="5"/>
        <v>104</v>
      </c>
    </row>
    <row r="74" spans="1:28" s="22" customFormat="1" ht="30" customHeight="1" x14ac:dyDescent="0.2">
      <c r="A74" s="10">
        <v>60</v>
      </c>
      <c r="B74" s="60" t="s">
        <v>70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11"/>
      <c r="P74" s="11"/>
      <c r="Q74" s="11"/>
      <c r="R74" s="11"/>
      <c r="S74" s="11"/>
      <c r="T74" s="11"/>
      <c r="U74" s="11"/>
      <c r="V74" s="12"/>
      <c r="W74" s="30"/>
      <c r="X74" s="28"/>
      <c r="Y74" s="29"/>
      <c r="Z74" s="7">
        <v>33</v>
      </c>
      <c r="AA74" s="8">
        <v>7</v>
      </c>
      <c r="AB74" s="2">
        <f t="shared" si="5"/>
        <v>40</v>
      </c>
    </row>
    <row r="75" spans="1:28" s="22" customFormat="1" ht="30" customHeight="1" x14ac:dyDescent="0.2">
      <c r="A75" s="10">
        <v>61</v>
      </c>
      <c r="B75" s="60" t="s">
        <v>71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11"/>
      <c r="P75" s="11"/>
      <c r="Q75" s="11"/>
      <c r="R75" s="11"/>
      <c r="S75" s="11"/>
      <c r="T75" s="11"/>
      <c r="U75" s="11"/>
      <c r="V75" s="12"/>
      <c r="W75" s="30"/>
      <c r="X75" s="28"/>
      <c r="Y75" s="29"/>
      <c r="Z75" s="7">
        <v>33</v>
      </c>
      <c r="AA75" s="8">
        <v>7</v>
      </c>
      <c r="AB75" s="2">
        <f t="shared" si="5"/>
        <v>40</v>
      </c>
    </row>
    <row r="76" spans="1:28" s="22" customFormat="1" ht="30" customHeight="1" x14ac:dyDescent="0.2">
      <c r="A76" s="10">
        <v>62</v>
      </c>
      <c r="B76" s="60" t="s">
        <v>72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11"/>
      <c r="P76" s="11"/>
      <c r="Q76" s="11"/>
      <c r="R76" s="11"/>
      <c r="S76" s="11"/>
      <c r="T76" s="11"/>
      <c r="U76" s="11"/>
      <c r="V76" s="12"/>
      <c r="W76" s="30"/>
      <c r="X76" s="28"/>
      <c r="Y76" s="29"/>
      <c r="Z76" s="7">
        <v>33</v>
      </c>
      <c r="AA76" s="8">
        <v>7</v>
      </c>
      <c r="AB76" s="2">
        <f t="shared" si="5"/>
        <v>40</v>
      </c>
    </row>
    <row r="77" spans="1:28" s="22" customFormat="1" ht="30" customHeight="1" x14ac:dyDescent="0.2">
      <c r="A77" s="10">
        <v>63</v>
      </c>
      <c r="B77" s="60" t="s">
        <v>18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11"/>
      <c r="P77" s="11"/>
      <c r="Q77" s="11"/>
      <c r="R77" s="11"/>
      <c r="S77" s="11"/>
      <c r="T77" s="11"/>
      <c r="U77" s="11"/>
      <c r="V77" s="12"/>
      <c r="W77" s="30">
        <v>58</v>
      </c>
      <c r="X77" s="28"/>
      <c r="Y77" s="29"/>
      <c r="Z77" s="7"/>
      <c r="AA77" s="8"/>
      <c r="AB77" s="2">
        <f t="shared" si="5"/>
        <v>58</v>
      </c>
    </row>
    <row r="78" spans="1:28" s="22" customFormat="1" ht="30" customHeight="1" x14ac:dyDescent="0.2">
      <c r="A78" s="10">
        <v>64</v>
      </c>
      <c r="B78" s="60" t="s">
        <v>80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11"/>
      <c r="P78" s="11"/>
      <c r="Q78" s="11"/>
      <c r="R78" s="11"/>
      <c r="S78" s="11"/>
      <c r="T78" s="11"/>
      <c r="U78" s="11"/>
      <c r="V78" s="12"/>
      <c r="W78" s="30">
        <v>84</v>
      </c>
      <c r="X78" s="28">
        <v>8</v>
      </c>
      <c r="Y78" s="29"/>
      <c r="Z78" s="7">
        <v>176</v>
      </c>
      <c r="AA78" s="8">
        <v>97</v>
      </c>
      <c r="AB78" s="2">
        <f t="shared" si="5"/>
        <v>365</v>
      </c>
    </row>
    <row r="79" spans="1:28" s="22" customFormat="1" ht="30" customHeight="1" x14ac:dyDescent="0.2">
      <c r="A79" s="10">
        <v>65</v>
      </c>
      <c r="B79" s="60" t="str">
        <f>[1]FEN!CL3</f>
        <v>BEYAZ ÖNLÜK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57"/>
      <c r="P79" s="58"/>
      <c r="Q79" s="58"/>
      <c r="R79" s="58"/>
      <c r="S79" s="58"/>
      <c r="T79" s="58"/>
      <c r="U79" s="58"/>
      <c r="V79" s="58"/>
      <c r="W79" s="30">
        <v>111</v>
      </c>
      <c r="X79" s="28">
        <v>14</v>
      </c>
      <c r="Y79" s="29"/>
      <c r="Z79" s="7">
        <v>161</v>
      </c>
      <c r="AA79" s="8">
        <v>31</v>
      </c>
      <c r="AB79" s="2">
        <f t="shared" si="5"/>
        <v>317</v>
      </c>
    </row>
    <row r="80" spans="1:28" s="22" customFormat="1" ht="30" customHeight="1" x14ac:dyDescent="0.2">
      <c r="A80" s="10">
        <v>66</v>
      </c>
      <c r="B80" s="60" t="s">
        <v>23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57"/>
      <c r="P80" s="58"/>
      <c r="Q80" s="58"/>
      <c r="R80" s="58"/>
      <c r="S80" s="58"/>
      <c r="T80" s="58"/>
      <c r="U80" s="58"/>
      <c r="V80" s="58"/>
      <c r="W80" s="30"/>
      <c r="X80" s="28"/>
      <c r="Y80" s="29"/>
      <c r="Z80" s="7">
        <v>22</v>
      </c>
      <c r="AA80" s="8">
        <v>3</v>
      </c>
      <c r="AB80" s="2">
        <f t="shared" si="5"/>
        <v>25</v>
      </c>
    </row>
    <row r="81" spans="1:28" s="22" customFormat="1" ht="30" customHeight="1" x14ac:dyDescent="0.2">
      <c r="A81" s="10">
        <v>67</v>
      </c>
      <c r="B81" s="60" t="s">
        <v>49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2"/>
      <c r="O81" s="16"/>
      <c r="P81" s="17"/>
      <c r="Q81" s="17"/>
      <c r="R81" s="17"/>
      <c r="S81" s="17"/>
      <c r="T81" s="17"/>
      <c r="U81" s="17"/>
      <c r="V81" s="17"/>
      <c r="W81" s="30"/>
      <c r="X81" s="28"/>
      <c r="Y81" s="29"/>
      <c r="Z81" s="7">
        <v>22</v>
      </c>
      <c r="AA81" s="8">
        <v>3</v>
      </c>
      <c r="AB81" s="2">
        <f t="shared" si="5"/>
        <v>25</v>
      </c>
    </row>
    <row r="82" spans="1:28" s="22" customFormat="1" ht="30" customHeight="1" x14ac:dyDescent="0.2">
      <c r="A82" s="10">
        <v>68</v>
      </c>
      <c r="B82" s="60" t="str">
        <f>[1]FEN!DF3</f>
        <v>BULAŞIK ÖNLÜĞÜ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57"/>
      <c r="P82" s="58"/>
      <c r="Q82" s="58"/>
      <c r="R82" s="58"/>
      <c r="S82" s="58"/>
      <c r="T82" s="58"/>
      <c r="U82" s="58"/>
      <c r="V82" s="58"/>
      <c r="W82" s="30">
        <v>6</v>
      </c>
      <c r="X82" s="28">
        <v>13</v>
      </c>
      <c r="Y82" s="29"/>
      <c r="Z82" s="7">
        <v>230</v>
      </c>
      <c r="AA82" s="8">
        <v>5</v>
      </c>
      <c r="AB82" s="2">
        <f t="shared" si="5"/>
        <v>254</v>
      </c>
    </row>
    <row r="83" spans="1:28" s="24" customFormat="1" ht="30" customHeight="1" x14ac:dyDescent="0.25">
      <c r="A83" s="68" t="str">
        <f>[1]FEN!DG1</f>
        <v>AYAK KORUYUCULARI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70"/>
      <c r="O83" s="3"/>
      <c r="P83" s="3"/>
      <c r="Q83" s="3"/>
      <c r="R83" s="3"/>
      <c r="S83" s="3"/>
      <c r="T83" s="3"/>
      <c r="U83" s="3"/>
      <c r="V83" s="4"/>
      <c r="W83" s="71"/>
      <c r="X83" s="72"/>
      <c r="Y83" s="72"/>
      <c r="Z83" s="72"/>
      <c r="AA83" s="72"/>
      <c r="AB83" s="74"/>
    </row>
    <row r="84" spans="1:28" s="24" customFormat="1" ht="30" customHeight="1" x14ac:dyDescent="0.25">
      <c r="A84" s="5" t="s">
        <v>0</v>
      </c>
      <c r="B84" s="71" t="s">
        <v>1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20"/>
      <c r="P84" s="20"/>
      <c r="Q84" s="20"/>
      <c r="R84" s="20"/>
      <c r="S84" s="20"/>
      <c r="T84" s="20"/>
      <c r="U84" s="20"/>
      <c r="V84" s="20"/>
      <c r="W84" s="75" t="s">
        <v>2</v>
      </c>
      <c r="X84" s="76"/>
      <c r="Y84" s="76"/>
      <c r="Z84" s="76"/>
      <c r="AA84" s="76"/>
      <c r="AB84" s="77"/>
    </row>
    <row r="85" spans="1:28" s="22" customFormat="1" ht="30" customHeight="1" x14ac:dyDescent="0.2">
      <c r="A85" s="10">
        <v>69</v>
      </c>
      <c r="B85" s="60" t="s">
        <v>19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15"/>
      <c r="P85" s="15"/>
      <c r="Q85" s="15"/>
      <c r="R85" s="15"/>
      <c r="S85" s="15"/>
      <c r="T85" s="15"/>
      <c r="U85" s="15"/>
      <c r="V85" s="15"/>
      <c r="W85" s="30">
        <v>72</v>
      </c>
      <c r="X85" s="28">
        <v>18</v>
      </c>
      <c r="Y85" s="29">
        <v>19</v>
      </c>
      <c r="Z85" s="7">
        <v>161</v>
      </c>
      <c r="AA85" s="8">
        <v>410</v>
      </c>
      <c r="AB85" s="2">
        <f t="shared" ref="AB85:AB97" si="6">SUM(W85:AA85)</f>
        <v>680</v>
      </c>
    </row>
    <row r="86" spans="1:28" s="22" customFormat="1" ht="30" customHeight="1" x14ac:dyDescent="0.2">
      <c r="A86" s="10">
        <v>70</v>
      </c>
      <c r="B86" s="60" t="s">
        <v>24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15"/>
      <c r="P86" s="15"/>
      <c r="Q86" s="15"/>
      <c r="R86" s="15"/>
      <c r="S86" s="15"/>
      <c r="T86" s="15"/>
      <c r="U86" s="15"/>
      <c r="V86" s="15"/>
      <c r="W86" s="30"/>
      <c r="X86" s="28"/>
      <c r="Y86" s="29"/>
      <c r="Z86" s="7">
        <v>23</v>
      </c>
      <c r="AA86" s="8">
        <v>2</v>
      </c>
      <c r="AB86" s="2">
        <f t="shared" si="6"/>
        <v>25</v>
      </c>
    </row>
    <row r="87" spans="1:28" s="22" customFormat="1" ht="30" customHeight="1" x14ac:dyDescent="0.2">
      <c r="A87" s="10">
        <v>71</v>
      </c>
      <c r="B87" s="67" t="s">
        <v>13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38"/>
      <c r="P87" s="38"/>
      <c r="Q87" s="38"/>
      <c r="R87" s="38"/>
      <c r="S87" s="38"/>
      <c r="T87" s="38"/>
      <c r="U87" s="38"/>
      <c r="V87" s="38"/>
      <c r="W87" s="30">
        <v>3052</v>
      </c>
      <c r="X87" s="28">
        <v>1017</v>
      </c>
      <c r="Y87" s="29">
        <v>31</v>
      </c>
      <c r="Z87" s="7">
        <v>121</v>
      </c>
      <c r="AA87" s="8">
        <v>1722</v>
      </c>
      <c r="AB87" s="2">
        <f t="shared" si="6"/>
        <v>5943</v>
      </c>
    </row>
    <row r="88" spans="1:28" s="22" customFormat="1" ht="30" customHeight="1" x14ac:dyDescent="0.2">
      <c r="A88" s="10">
        <v>72</v>
      </c>
      <c r="B88" s="67" t="str">
        <f>[1]FEN!DK3</f>
        <v>ELEKTRİĞE DİRENÇLİ BOT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39"/>
      <c r="P88" s="39"/>
      <c r="Q88" s="39"/>
      <c r="R88" s="39"/>
      <c r="S88" s="39"/>
      <c r="T88" s="39"/>
      <c r="U88" s="39"/>
      <c r="V88" s="39"/>
      <c r="W88" s="30">
        <v>92</v>
      </c>
      <c r="X88" s="28">
        <v>74</v>
      </c>
      <c r="Y88" s="29">
        <v>52</v>
      </c>
      <c r="Z88" s="7">
        <v>32</v>
      </c>
      <c r="AA88" s="8">
        <v>134</v>
      </c>
      <c r="AB88" s="2">
        <f t="shared" si="6"/>
        <v>384</v>
      </c>
    </row>
    <row r="89" spans="1:28" s="22" customFormat="1" ht="30" customHeight="1" x14ac:dyDescent="0.2">
      <c r="A89" s="10">
        <v>73</v>
      </c>
      <c r="B89" s="60" t="s">
        <v>52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2"/>
      <c r="O89" s="39"/>
      <c r="P89" s="39"/>
      <c r="Q89" s="39"/>
      <c r="R89" s="39"/>
      <c r="S89" s="39"/>
      <c r="T89" s="39"/>
      <c r="U89" s="39"/>
      <c r="V89" s="39"/>
      <c r="W89" s="30"/>
      <c r="X89" s="28"/>
      <c r="Y89" s="29"/>
      <c r="Z89" s="7">
        <v>1</v>
      </c>
      <c r="AA89" s="8">
        <v>8</v>
      </c>
      <c r="AB89" s="2">
        <f t="shared" si="6"/>
        <v>9</v>
      </c>
    </row>
    <row r="90" spans="1:28" s="22" customFormat="1" ht="30" customHeight="1" x14ac:dyDescent="0.2">
      <c r="A90" s="10">
        <v>74</v>
      </c>
      <c r="B90" s="60" t="s">
        <v>77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2"/>
      <c r="O90" s="39"/>
      <c r="P90" s="39"/>
      <c r="Q90" s="39"/>
      <c r="R90" s="39"/>
      <c r="S90" s="39"/>
      <c r="T90" s="39"/>
      <c r="U90" s="39"/>
      <c r="V90" s="39"/>
      <c r="W90" s="30"/>
      <c r="X90" s="28"/>
      <c r="Y90" s="29"/>
      <c r="Z90" s="7"/>
      <c r="AA90" s="8">
        <v>14</v>
      </c>
      <c r="AB90" s="2">
        <f t="shared" si="6"/>
        <v>14</v>
      </c>
    </row>
    <row r="91" spans="1:28" s="22" customFormat="1" ht="30" customHeight="1" x14ac:dyDescent="0.2">
      <c r="A91" s="10">
        <v>75</v>
      </c>
      <c r="B91" s="60" t="s">
        <v>50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2"/>
      <c r="O91" s="39"/>
      <c r="P91" s="39"/>
      <c r="Q91" s="39"/>
      <c r="R91" s="39"/>
      <c r="S91" s="39"/>
      <c r="T91" s="39"/>
      <c r="U91" s="39"/>
      <c r="V91" s="39"/>
      <c r="W91" s="30"/>
      <c r="X91" s="28">
        <v>6</v>
      </c>
      <c r="Y91" s="29"/>
      <c r="Z91" s="7"/>
      <c r="AA91" s="8"/>
      <c r="AB91" s="2">
        <f t="shared" si="6"/>
        <v>6</v>
      </c>
    </row>
    <row r="92" spans="1:28" s="22" customFormat="1" ht="30" customHeight="1" x14ac:dyDescent="0.2">
      <c r="A92" s="10">
        <v>76</v>
      </c>
      <c r="B92" s="60" t="s">
        <v>53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2"/>
      <c r="O92" s="39"/>
      <c r="P92" s="39"/>
      <c r="Q92" s="39"/>
      <c r="R92" s="39"/>
      <c r="S92" s="39"/>
      <c r="T92" s="39"/>
      <c r="U92" s="39"/>
      <c r="V92" s="39"/>
      <c r="W92" s="30"/>
      <c r="X92" s="28"/>
      <c r="Y92" s="29"/>
      <c r="Z92" s="7">
        <v>26</v>
      </c>
      <c r="AA92" s="8"/>
      <c r="AB92" s="2">
        <f t="shared" si="6"/>
        <v>26</v>
      </c>
    </row>
    <row r="93" spans="1:28" s="22" customFormat="1" ht="30" customHeight="1" x14ac:dyDescent="0.2">
      <c r="A93" s="10">
        <v>77</v>
      </c>
      <c r="B93" s="60" t="s">
        <v>51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39"/>
      <c r="P93" s="39"/>
      <c r="Q93" s="39"/>
      <c r="R93" s="39"/>
      <c r="S93" s="39"/>
      <c r="T93" s="39"/>
      <c r="U93" s="39"/>
      <c r="V93" s="39"/>
      <c r="W93" s="30"/>
      <c r="X93" s="28">
        <v>13</v>
      </c>
      <c r="Y93" s="29"/>
      <c r="Z93" s="7">
        <v>161</v>
      </c>
      <c r="AA93" s="8">
        <v>4</v>
      </c>
      <c r="AB93" s="2">
        <f t="shared" si="6"/>
        <v>178</v>
      </c>
    </row>
    <row r="94" spans="1:28" s="22" customFormat="1" ht="30" customHeight="1" x14ac:dyDescent="0.2">
      <c r="A94" s="10">
        <v>78</v>
      </c>
      <c r="B94" s="67" t="str">
        <f>[1]FEN!DN3</f>
        <v>ÇELİK BURUNLU KASIK ÇİZMESİ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/>
      <c r="P94" s="39"/>
      <c r="Q94" s="39"/>
      <c r="R94" s="39"/>
      <c r="S94" s="39"/>
      <c r="T94" s="39"/>
      <c r="U94" s="39"/>
      <c r="V94" s="39"/>
      <c r="W94" s="30"/>
      <c r="X94" s="28"/>
      <c r="Y94" s="29"/>
      <c r="Z94" s="7"/>
      <c r="AA94" s="8">
        <v>76</v>
      </c>
      <c r="AB94" s="2">
        <f t="shared" si="6"/>
        <v>76</v>
      </c>
    </row>
    <row r="95" spans="1:28" s="22" customFormat="1" ht="30" customHeight="1" x14ac:dyDescent="0.2">
      <c r="A95" s="10">
        <v>79</v>
      </c>
      <c r="B95" s="67" t="str">
        <f>[1]FEN!DP3</f>
        <v>ÇELİK BURUNLU ÇİZME</v>
      </c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39"/>
      <c r="P95" s="39"/>
      <c r="Q95" s="39"/>
      <c r="R95" s="39"/>
      <c r="S95" s="39"/>
      <c r="T95" s="39"/>
      <c r="U95" s="39"/>
      <c r="V95" s="39"/>
      <c r="W95" s="30">
        <v>56</v>
      </c>
      <c r="X95" s="28">
        <v>691</v>
      </c>
      <c r="Y95" s="29">
        <v>73</v>
      </c>
      <c r="Z95" s="7">
        <v>7</v>
      </c>
      <c r="AA95" s="8">
        <v>488</v>
      </c>
      <c r="AB95" s="2">
        <f t="shared" si="6"/>
        <v>1315</v>
      </c>
    </row>
    <row r="96" spans="1:28" s="22" customFormat="1" ht="30" customHeight="1" x14ac:dyDescent="0.2">
      <c r="A96" s="10">
        <v>80</v>
      </c>
      <c r="B96" s="67" t="s">
        <v>54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38"/>
      <c r="P96" s="38"/>
      <c r="Q96" s="38"/>
      <c r="R96" s="38"/>
      <c r="S96" s="38"/>
      <c r="T96" s="38"/>
      <c r="U96" s="38"/>
      <c r="V96" s="38"/>
      <c r="W96" s="30">
        <v>14</v>
      </c>
      <c r="X96" s="28"/>
      <c r="Y96" s="29"/>
      <c r="Z96" s="7">
        <v>161</v>
      </c>
      <c r="AA96" s="8">
        <v>36</v>
      </c>
      <c r="AB96" s="2">
        <f t="shared" si="6"/>
        <v>211</v>
      </c>
    </row>
    <row r="97" spans="1:28" s="22" customFormat="1" ht="30" customHeight="1" x14ac:dyDescent="0.2">
      <c r="A97" s="10">
        <v>81</v>
      </c>
      <c r="B97" s="67" t="s">
        <v>4</v>
      </c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39"/>
      <c r="P97" s="39"/>
      <c r="Q97" s="39"/>
      <c r="R97" s="39"/>
      <c r="S97" s="39"/>
      <c r="T97" s="39"/>
      <c r="U97" s="39"/>
      <c r="V97" s="39"/>
      <c r="W97" s="30">
        <v>6</v>
      </c>
      <c r="X97" s="28"/>
      <c r="Y97" s="29">
        <v>19</v>
      </c>
      <c r="Z97" s="7">
        <v>56</v>
      </c>
      <c r="AA97" s="8">
        <v>7</v>
      </c>
      <c r="AB97" s="2">
        <f t="shared" si="6"/>
        <v>88</v>
      </c>
    </row>
    <row r="98" spans="1:28" ht="24.95" customHeight="1" x14ac:dyDescent="0.2">
      <c r="A98" s="63" t="s">
        <v>55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3"/>
      <c r="P98" s="3"/>
      <c r="Q98" s="3"/>
      <c r="R98" s="3"/>
      <c r="S98" s="3"/>
      <c r="T98" s="3"/>
      <c r="U98" s="3"/>
      <c r="V98" s="3"/>
      <c r="W98" s="64"/>
      <c r="X98" s="64"/>
      <c r="Y98" s="64"/>
      <c r="Z98" s="64"/>
      <c r="AA98" s="64"/>
      <c r="AB98" s="64"/>
    </row>
    <row r="99" spans="1:28" ht="24.95" customHeight="1" x14ac:dyDescent="0.2">
      <c r="A99" s="5" t="s">
        <v>0</v>
      </c>
      <c r="B99" s="64" t="s">
        <v>1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42"/>
      <c r="P99" s="42"/>
      <c r="Q99" s="42"/>
      <c r="R99" s="42"/>
      <c r="S99" s="42"/>
      <c r="T99" s="42"/>
      <c r="U99" s="42"/>
      <c r="V99" s="42"/>
      <c r="W99" s="65" t="s">
        <v>2</v>
      </c>
      <c r="X99" s="65"/>
      <c r="Y99" s="65"/>
      <c r="Z99" s="65"/>
      <c r="AA99" s="65"/>
      <c r="AB99" s="65"/>
    </row>
    <row r="100" spans="1:28" ht="30" customHeight="1" x14ac:dyDescent="0.2">
      <c r="A100" s="53">
        <v>82</v>
      </c>
      <c r="B100" s="66" t="s">
        <v>20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43"/>
      <c r="P100" s="43"/>
      <c r="Q100" s="43"/>
      <c r="R100" s="43"/>
      <c r="S100" s="43"/>
      <c r="T100" s="43"/>
      <c r="U100" s="43"/>
      <c r="V100" s="43"/>
      <c r="W100" s="46">
        <v>12</v>
      </c>
      <c r="X100" s="47">
        <v>6</v>
      </c>
      <c r="Y100" s="48"/>
      <c r="Z100" s="49"/>
      <c r="AA100" s="50"/>
      <c r="AB100" s="2">
        <f t="shared" ref="AB100:AB101" si="7">SUM(W100:AA100)</f>
        <v>18</v>
      </c>
    </row>
    <row r="101" spans="1:28" ht="30" customHeight="1" x14ac:dyDescent="0.2">
      <c r="A101" s="53">
        <v>83</v>
      </c>
      <c r="B101" s="54" t="s">
        <v>74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6"/>
      <c r="O101" s="43"/>
      <c r="P101" s="43"/>
      <c r="Q101" s="43"/>
      <c r="R101" s="43"/>
      <c r="S101" s="43"/>
      <c r="T101" s="43"/>
      <c r="U101" s="43"/>
      <c r="V101" s="43"/>
      <c r="W101" s="46"/>
      <c r="X101" s="47"/>
      <c r="Y101" s="48"/>
      <c r="Z101" s="49"/>
      <c r="AA101" s="50">
        <v>30</v>
      </c>
      <c r="AB101" s="2">
        <f t="shared" si="7"/>
        <v>30</v>
      </c>
    </row>
  </sheetData>
  <mergeCells count="138">
    <mergeCell ref="B86:N86"/>
    <mergeCell ref="B81:N81"/>
    <mergeCell ref="B77:N77"/>
    <mergeCell ref="B35:N35"/>
    <mergeCell ref="B33:N33"/>
    <mergeCell ref="B53:V53"/>
    <mergeCell ref="B49:V49"/>
    <mergeCell ref="B32:N32"/>
    <mergeCell ref="O32:V32"/>
    <mergeCell ref="B51:N51"/>
    <mergeCell ref="O51:V51"/>
    <mergeCell ref="B43:N43"/>
    <mergeCell ref="O43:V43"/>
    <mergeCell ref="B85:N85"/>
    <mergeCell ref="B55:N55"/>
    <mergeCell ref="B56:N56"/>
    <mergeCell ref="B63:N63"/>
    <mergeCell ref="B67:N67"/>
    <mergeCell ref="B37:N37"/>
    <mergeCell ref="O47:V47"/>
    <mergeCell ref="B50:N50"/>
    <mergeCell ref="O50:V50"/>
    <mergeCell ref="B41:N41"/>
    <mergeCell ref="B45:N45"/>
    <mergeCell ref="W3:AB3"/>
    <mergeCell ref="A1:V1"/>
    <mergeCell ref="B3:N3"/>
    <mergeCell ref="A18:V18"/>
    <mergeCell ref="B4:N4"/>
    <mergeCell ref="B19:V19"/>
    <mergeCell ref="B17:N17"/>
    <mergeCell ref="O17:V17"/>
    <mergeCell ref="B22:N22"/>
    <mergeCell ref="B15:N15"/>
    <mergeCell ref="B6:N6"/>
    <mergeCell ref="O6:V6"/>
    <mergeCell ref="B8:N8"/>
    <mergeCell ref="O8:V8"/>
    <mergeCell ref="B9:N9"/>
    <mergeCell ref="B10:N10"/>
    <mergeCell ref="A2:N2"/>
    <mergeCell ref="B20:N20"/>
    <mergeCell ref="O20:V20"/>
    <mergeCell ref="B5:N5"/>
    <mergeCell ref="B21:N21"/>
    <mergeCell ref="W48:AB48"/>
    <mergeCell ref="B11:N11"/>
    <mergeCell ref="O11:V11"/>
    <mergeCell ref="B12:N12"/>
    <mergeCell ref="W84:AB84"/>
    <mergeCell ref="W30:AB30"/>
    <mergeCell ref="W18:AB18"/>
    <mergeCell ref="W39:AB39"/>
    <mergeCell ref="W83:AB83"/>
    <mergeCell ref="X59:AB59"/>
    <mergeCell ref="W52:AB52"/>
    <mergeCell ref="W19:AB19"/>
    <mergeCell ref="W31:AB31"/>
    <mergeCell ref="W40:AB40"/>
    <mergeCell ref="W49:AB49"/>
    <mergeCell ref="W53:AB53"/>
    <mergeCell ref="B13:N13"/>
    <mergeCell ref="O13:V13"/>
    <mergeCell ref="B14:N14"/>
    <mergeCell ref="O14:V14"/>
    <mergeCell ref="A59:V59"/>
    <mergeCell ref="B60:N60"/>
    <mergeCell ref="A52:V52"/>
    <mergeCell ref="A30:V30"/>
    <mergeCell ref="B71:N71"/>
    <mergeCell ref="B26:N26"/>
    <mergeCell ref="O26:V26"/>
    <mergeCell ref="B29:N29"/>
    <mergeCell ref="O29:V29"/>
    <mergeCell ref="B27:N27"/>
    <mergeCell ref="B34:N34"/>
    <mergeCell ref="B31:V31"/>
    <mergeCell ref="A48:V48"/>
    <mergeCell ref="A39:V39"/>
    <mergeCell ref="B40:V40"/>
    <mergeCell ref="B28:N28"/>
    <mergeCell ref="B54:N54"/>
    <mergeCell ref="O54:V54"/>
    <mergeCell ref="B61:N61"/>
    <mergeCell ref="O61:V61"/>
    <mergeCell ref="B68:N68"/>
    <mergeCell ref="B69:N69"/>
    <mergeCell ref="O69:V69"/>
    <mergeCell ref="B64:N64"/>
    <mergeCell ref="B65:N65"/>
    <mergeCell ref="W98:AB98"/>
    <mergeCell ref="B99:N99"/>
    <mergeCell ref="W99:AB99"/>
    <mergeCell ref="B100:N100"/>
    <mergeCell ref="B57:N57"/>
    <mergeCell ref="B70:N70"/>
    <mergeCell ref="B78:N78"/>
    <mergeCell ref="B79:N79"/>
    <mergeCell ref="O79:V79"/>
    <mergeCell ref="B80:N80"/>
    <mergeCell ref="O80:V80"/>
    <mergeCell ref="B97:N97"/>
    <mergeCell ref="B88:N88"/>
    <mergeCell ref="B94:N94"/>
    <mergeCell ref="B95:N95"/>
    <mergeCell ref="B87:N87"/>
    <mergeCell ref="B96:N96"/>
    <mergeCell ref="A83:N83"/>
    <mergeCell ref="B84:N84"/>
    <mergeCell ref="B91:N91"/>
    <mergeCell ref="B66:N66"/>
    <mergeCell ref="B62:N62"/>
    <mergeCell ref="O62:V62"/>
    <mergeCell ref="O82:V82"/>
    <mergeCell ref="B101:N101"/>
    <mergeCell ref="B58:N58"/>
    <mergeCell ref="B90:N90"/>
    <mergeCell ref="B7:N7"/>
    <mergeCell ref="B16:N16"/>
    <mergeCell ref="B72:N72"/>
    <mergeCell ref="B73:N73"/>
    <mergeCell ref="B74:N74"/>
    <mergeCell ref="B75:N75"/>
    <mergeCell ref="B76:N76"/>
    <mergeCell ref="B42:N42"/>
    <mergeCell ref="B93:N93"/>
    <mergeCell ref="B89:N89"/>
    <mergeCell ref="B92:N92"/>
    <mergeCell ref="A98:N98"/>
    <mergeCell ref="B36:N36"/>
    <mergeCell ref="B38:N38"/>
    <mergeCell ref="B44:N44"/>
    <mergeCell ref="B82:N82"/>
    <mergeCell ref="B46:N46"/>
    <mergeCell ref="B23:N23"/>
    <mergeCell ref="B47:N47"/>
    <mergeCell ref="B24:N24"/>
    <mergeCell ref="B25:N25"/>
  </mergeCells>
  <pageMargins left="0.70866141732283472" right="0.70866141732283472" top="0.55118110236220474" bottom="0.55118110236220474" header="0.31496062992125984" footer="0.31496062992125984"/>
  <pageSetup paperSize="9" scale="50" fitToHeight="0" orientation="landscape" r:id="rId1"/>
  <rowBreaks count="3" manualBreakCount="3">
    <brk id="29" max="27" man="1"/>
    <brk id="58" max="27" man="1"/>
    <brk id="82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sqref="A1:M1"/>
    </sheetView>
  </sheetViews>
  <sheetFormatPr defaultRowHeight="15" x14ac:dyDescent="0.25"/>
  <sheetData>
    <row r="1" spans="1:13" ht="15.75" x14ac:dyDescent="0.25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KAPSAMLARIN TOPLAM GENEL İCMALİ</vt:lpstr>
      <vt:lpstr>Sayfa2</vt:lpstr>
      <vt:lpstr>Sayfa1</vt:lpstr>
      <vt:lpstr>'KAPSAMLARIN TOPLAM GENEL İCMALİ'!Yazdırma_Alanı</vt:lpstr>
      <vt:lpstr>'KAPSAMLARIN TOPLAM GENEL İCMALİ'!Yazdırma_Başlıkları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2022-02-12T12:09:09Z</dcterms:modified>
</cp:coreProperties>
</file>